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C:\Users\21159\Desktop\"/>
    </mc:Choice>
  </mc:AlternateContent>
  <bookViews>
    <workbookView xWindow="0" yWindow="0" windowWidth="19200" windowHeight="6690" tabRatio="713"/>
  </bookViews>
  <sheets>
    <sheet name="専用注文書（原紙）" sheetId="71" r:id="rId1"/>
    <sheet name="カタログ№" sheetId="68" r:id="rId2"/>
    <sheet name="一覧（新品番）" sheetId="67" r:id="rId3"/>
    <sheet name="入力例" sheetId="74" r:id="rId4"/>
    <sheet name="商品マスタ" sheetId="69" state="hidden" r:id="rId5"/>
    <sheet name="発注区分" sheetId="70" state="hidden" r:id="rId6"/>
  </sheets>
  <definedNames>
    <definedName name="_xlnm._FilterDatabase" localSheetId="1" hidden="1">カタログ№!$A$17:$J$117</definedName>
    <definedName name="_xlnm._FilterDatabase" localSheetId="2" hidden="1">'一覧（新品番）'!$A$17:$J$792</definedName>
    <definedName name="_xlnm._FilterDatabase" localSheetId="4" hidden="1">商品マスタ!$A$1:$F$799</definedName>
    <definedName name="_xlnm._FilterDatabase" localSheetId="0" hidden="1">'専用注文書（原紙）'!$A$17:$F$17</definedName>
    <definedName name="_xlnm._FilterDatabase" localSheetId="3" hidden="1">入力例!$A$16:$F$16</definedName>
    <definedName name="Agosal" localSheetId="4">#REF!</definedName>
    <definedName name="ASAHI_Caravel" localSheetId="4">#REF!</definedName>
    <definedName name="ASAHI_DOUVAN_Kamui" localSheetId="4">#REF!</definedName>
    <definedName name="ASAHI_RG3" localSheetId="4">#REF!</definedName>
    <definedName name="ASAHICHIKAI" localSheetId="4">#REF!</definedName>
    <definedName name="ASAHICHIKAI_315_EXC" localSheetId="4">#REF!</definedName>
    <definedName name="ASAHICHIKAI_black" localSheetId="4">#REF!</definedName>
    <definedName name="ASAHICHIKAI_black_18" localSheetId="4">#REF!</definedName>
    <definedName name="ASAHICHIKAI_V" localSheetId="4">#REF!</definedName>
    <definedName name="ASAHIDOUVAN" localSheetId="4">#REF!</definedName>
    <definedName name="ASAHIEXTENSION_NV" localSheetId="4">#REF!</definedName>
    <definedName name="ASAHIFUBUKI_4.2Fr" localSheetId="4">#REF!</definedName>
    <definedName name="ASAHIFUBUKI_6Fr" localSheetId="4">#REF!</definedName>
    <definedName name="ASAHIFUBUKI_7Fr" localSheetId="4">#REF!</definedName>
    <definedName name="ASAHIFUBUKI_8Fr" localSheetId="4">#REF!</definedName>
    <definedName name="ASAHIFUBUKI_HARD" localSheetId="4">#REF!</definedName>
    <definedName name="ASAHIFUBUKI_HARD_Kit" localSheetId="4">#REF!</definedName>
    <definedName name="ASAHIFUBUKI_Kit_4Fr" localSheetId="4">#REF!</definedName>
    <definedName name="ASAHIFUBUKI_Kit_5Fr" localSheetId="4">#REF!</definedName>
    <definedName name="ASAHIFUBUKI_Kit_6Fr" localSheetId="4">#REF!</definedName>
    <definedName name="ASAHIGaia" localSheetId="4">#REF!</definedName>
    <definedName name="ASAHIMeister" localSheetId="4">#REF!</definedName>
    <definedName name="ASAHITellus" localSheetId="4">#REF!</definedName>
    <definedName name="ASAHITellus_C3" localSheetId="4">#REF!</definedName>
    <definedName name="ASAHIVeloute" localSheetId="4">#REF!</definedName>
    <definedName name="ASAHIVeloute_C3" localSheetId="4">#REF!</definedName>
    <definedName name="ASAHIZenyte6Fr" localSheetId="4">#REF!</definedName>
    <definedName name="Aｼｰﾙﾄﾞ" localSheetId="4">#REF!</definedName>
    <definedName name="BEGIN" localSheetId="4">#REF!</definedName>
    <definedName name="BEGINPlus" localSheetId="4">#REF!</definedName>
    <definedName name="Conquest" localSheetId="4">#REF!</definedName>
    <definedName name="Corsair" localSheetId="4">#REF!</definedName>
    <definedName name="CorsairPV" localSheetId="4">#REF!</definedName>
    <definedName name="CV" localSheetId="4">#REF!</definedName>
    <definedName name="Decillion" localSheetId="4">#REF!</definedName>
    <definedName name="DilatorZM" localSheetId="4">#REF!</definedName>
    <definedName name="DOUVAN_Kamui_15mm" localSheetId="4">#REF!</definedName>
    <definedName name="DOUVAN_Kamui_20mm" localSheetId="4">#REF!</definedName>
    <definedName name="DOUVAN_Kamui_9mm" localSheetId="4">#REF!</definedName>
    <definedName name="Extension165" localSheetId="4">#REF!</definedName>
    <definedName name="Fielder" localSheetId="4">#REF!</definedName>
    <definedName name="GrandSlam" localSheetId="4">#REF!</definedName>
    <definedName name="Hyperion_6F" localSheetId="4">#REF!</definedName>
    <definedName name="Hyperion_7F" localSheetId="4">#REF!</definedName>
    <definedName name="Hyperion_8F" localSheetId="4">#REF!</definedName>
    <definedName name="Intermediate" localSheetId="4">#REF!</definedName>
    <definedName name="IVR" localSheetId="4">#REF!</definedName>
    <definedName name="KUNAI" localSheetId="4">#REF!</definedName>
    <definedName name="KUNAI_13mm" localSheetId="4">#REF!</definedName>
    <definedName name="KUNAI_8mm" localSheetId="4">#REF!</definedName>
    <definedName name="Light" localSheetId="4">#REF!</definedName>
    <definedName name="LOGWIREⅡ" localSheetId="4">#REF!</definedName>
    <definedName name="MarkerPro" localSheetId="4">#REF!</definedName>
    <definedName name="MarkerX" localSheetId="4">#REF!</definedName>
    <definedName name="Masters" localSheetId="4">#REF!</definedName>
    <definedName name="MastersHF" localSheetId="4">#REF!</definedName>
    <definedName name="MastersHF_Kit" localSheetId="4">#REF!</definedName>
    <definedName name="MastersPARKWAY" localSheetId="4">#REF!</definedName>
    <definedName name="MastersPARKWAYC3" localSheetId="4">#REF!</definedName>
    <definedName name="MastersPARKWAYC3SOFT" localSheetId="4">#REF!</definedName>
    <definedName name="MastersPARKWAYSOFT" localSheetId="4">#REF!</definedName>
    <definedName name="Miracle" localSheetId="4">#REF!</definedName>
    <definedName name="Neuro" localSheetId="4">#REF!</definedName>
    <definedName name="_xlnm.Print_Area" localSheetId="1">カタログ№!$D$1:$J$118</definedName>
    <definedName name="_xlnm.Print_Area" localSheetId="2">'一覧（新品番）'!$D$1:$J$793</definedName>
    <definedName name="_xlnm.Print_Titles" localSheetId="1">カタログ№!$1:$17</definedName>
    <definedName name="_xlnm.Print_Titles" localSheetId="2">'一覧（新品番）'!$1:$17</definedName>
    <definedName name="PV" localSheetId="4">#REF!</definedName>
    <definedName name="Rinato" localSheetId="4">#REF!</definedName>
    <definedName name="Route" localSheetId="4">#REF!</definedName>
    <definedName name="SheathLess6Fr" localSheetId="4">#REF!</definedName>
    <definedName name="SheathLess7Fr" localSheetId="4">#REF!</definedName>
    <definedName name="SheathLess7FrSH" localSheetId="4">#REF!</definedName>
    <definedName name="SheathLess8Fr" localSheetId="4">#REF!</definedName>
    <definedName name="SheathlessNV" localSheetId="4">#REF!</definedName>
    <definedName name="SheathLessPV4Fr" localSheetId="4">#REF!</definedName>
    <definedName name="SheathLessPV5Fr" localSheetId="4">#REF!</definedName>
    <definedName name="SheathLessPV6Fr" localSheetId="4">#REF!</definedName>
    <definedName name="SION" localSheetId="4">#REF!</definedName>
    <definedName name="Soft" localSheetId="4">#REF!</definedName>
    <definedName name="Soutenir" localSheetId="4">#REF!</definedName>
    <definedName name="SoutenirNV" localSheetId="4">#REF!</definedName>
    <definedName name="SUOH" localSheetId="4">#REF!</definedName>
    <definedName name="TORNUS" localSheetId="4">#REF!</definedName>
    <definedName name="TORNUSPV" localSheetId="4">#REF!</definedName>
    <definedName name="ULTIMATEbros3" localSheetId="4">#REF!</definedName>
    <definedName name="XTreme" localSheetId="4">#REF!</definedName>
    <definedName name="XTremePV" localSheetId="4">#REF!</definedName>
    <definedName name="ZeroclearPro" localSheetId="4">#REF!</definedName>
    <definedName name="ｽｰﾃﾆｰﾙCV" localSheetId="4">#REF!</definedName>
    <definedName name="ﾒﾀﾙﾁｯﾌﾟ" localSheetId="4">#REF!</definedName>
    <definedName name="製品名" localSheetId="4">#REF!</definedName>
  </definedNames>
  <calcPr calcId="162913"/>
</workbook>
</file>

<file path=xl/calcChain.xml><?xml version="1.0" encoding="utf-8"?>
<calcChain xmlns="http://schemas.openxmlformats.org/spreadsheetml/2006/main">
  <c r="E19" i="67" l="1"/>
  <c r="C19" i="67" s="1"/>
  <c r="E20" i="67"/>
  <c r="E21" i="67"/>
  <c r="E22" i="67"/>
  <c r="E23" i="67"/>
  <c r="B23" i="67" s="1"/>
  <c r="E24" i="67"/>
  <c r="E25" i="67"/>
  <c r="E26" i="67"/>
  <c r="A26" i="67" s="1"/>
  <c r="E27" i="67"/>
  <c r="A27" i="67" s="1"/>
  <c r="E28" i="67"/>
  <c r="E29" i="67"/>
  <c r="E30" i="67"/>
  <c r="E31" i="67"/>
  <c r="E32" i="67"/>
  <c r="E33" i="67"/>
  <c r="E34" i="67"/>
  <c r="E35" i="67"/>
  <c r="C35" i="67" s="1"/>
  <c r="E36" i="67"/>
  <c r="C36" i="67" s="1"/>
  <c r="E37" i="67"/>
  <c r="C37" i="67" s="1"/>
  <c r="E38" i="67"/>
  <c r="A38" i="67" s="1"/>
  <c r="E39" i="67"/>
  <c r="A39" i="67" s="1"/>
  <c r="E40" i="67"/>
  <c r="B40" i="67" s="1"/>
  <c r="E41" i="67"/>
  <c r="B41" i="67" s="1"/>
  <c r="E42" i="67"/>
  <c r="E43" i="67"/>
  <c r="E44" i="67"/>
  <c r="E45" i="67"/>
  <c r="E46" i="67"/>
  <c r="E47" i="67"/>
  <c r="E48" i="67"/>
  <c r="A48" i="67" s="1"/>
  <c r="E49" i="67"/>
  <c r="A49" i="67" s="1"/>
  <c r="E50" i="67"/>
  <c r="A50" i="67" s="1"/>
  <c r="E51" i="67"/>
  <c r="A51" i="67" s="1"/>
  <c r="E52" i="67"/>
  <c r="E53" i="67"/>
  <c r="E54" i="67"/>
  <c r="E55" i="67"/>
  <c r="A55" i="67" s="1"/>
  <c r="E56" i="67"/>
  <c r="E57" i="67"/>
  <c r="A57" i="67" s="1"/>
  <c r="E58" i="67"/>
  <c r="C58" i="67" s="1"/>
  <c r="E59" i="67"/>
  <c r="C59" i="67" s="1"/>
  <c r="E60" i="67"/>
  <c r="A60" i="67" s="1"/>
  <c r="E61" i="67"/>
  <c r="A61" i="67" s="1"/>
  <c r="E62" i="67"/>
  <c r="E63" i="67"/>
  <c r="A63" i="67" s="1"/>
  <c r="E64" i="67"/>
  <c r="E65" i="67"/>
  <c r="E66" i="67"/>
  <c r="E67" i="67"/>
  <c r="E68" i="67"/>
  <c r="E69" i="67"/>
  <c r="E70" i="67"/>
  <c r="E71" i="67"/>
  <c r="E72" i="67"/>
  <c r="E73" i="67"/>
  <c r="E74" i="67"/>
  <c r="E75" i="67"/>
  <c r="A75" i="67" s="1"/>
  <c r="E76" i="67"/>
  <c r="E77" i="67"/>
  <c r="E78" i="67"/>
  <c r="E79" i="67"/>
  <c r="E80" i="67"/>
  <c r="E81" i="67"/>
  <c r="E82" i="67"/>
  <c r="E83" i="67"/>
  <c r="A83" i="67" s="1"/>
  <c r="E84" i="67"/>
  <c r="A84" i="67" s="1"/>
  <c r="E85" i="67"/>
  <c r="A85" i="67" s="1"/>
  <c r="E86" i="67"/>
  <c r="A86" i="67" s="1"/>
  <c r="E87" i="67"/>
  <c r="A87" i="67" s="1"/>
  <c r="E88" i="67"/>
  <c r="E89" i="67"/>
  <c r="E90" i="67"/>
  <c r="E91" i="67"/>
  <c r="E92" i="67"/>
  <c r="E93" i="67"/>
  <c r="E94" i="67"/>
  <c r="E95" i="67"/>
  <c r="C95" i="67" s="1"/>
  <c r="E96" i="67"/>
  <c r="A96" i="67" s="1"/>
  <c r="E97" i="67"/>
  <c r="A97" i="67" s="1"/>
  <c r="E98" i="67"/>
  <c r="A98" i="67" s="1"/>
  <c r="E99" i="67"/>
  <c r="A99" i="67" s="1"/>
  <c r="E100" i="67"/>
  <c r="E101" i="67"/>
  <c r="E102" i="67"/>
  <c r="E103" i="67"/>
  <c r="B103" i="67" s="1"/>
  <c r="E104" i="67"/>
  <c r="E105" i="67"/>
  <c r="E106" i="67"/>
  <c r="E107" i="67"/>
  <c r="B107" i="67" s="1"/>
  <c r="E108" i="67"/>
  <c r="A108" i="67" s="1"/>
  <c r="E109" i="67"/>
  <c r="A109" i="67" s="1"/>
  <c r="E110" i="67"/>
  <c r="A110" i="67" s="1"/>
  <c r="E111" i="67"/>
  <c r="A111" i="67" s="1"/>
  <c r="E112" i="67"/>
  <c r="A112" i="67" s="1"/>
  <c r="E113" i="67"/>
  <c r="E114" i="67"/>
  <c r="E115" i="67"/>
  <c r="A115" i="67" s="1"/>
  <c r="E116" i="67"/>
  <c r="E117" i="67"/>
  <c r="E118" i="67"/>
  <c r="E119" i="67"/>
  <c r="E120" i="67"/>
  <c r="A120" i="67" s="1"/>
  <c r="E121" i="67"/>
  <c r="A121" i="67" s="1"/>
  <c r="E122" i="67"/>
  <c r="A122" i="67" s="1"/>
  <c r="E123" i="67"/>
  <c r="A123" i="67" s="1"/>
  <c r="E124" i="67"/>
  <c r="A124" i="67" s="1"/>
  <c r="E125" i="67"/>
  <c r="E126" i="67"/>
  <c r="E127" i="67"/>
  <c r="E128" i="67"/>
  <c r="E129" i="67"/>
  <c r="E130" i="67"/>
  <c r="C130" i="67" s="1"/>
  <c r="E131" i="67"/>
  <c r="A131" i="67" s="1"/>
  <c r="E132" i="67"/>
  <c r="E133" i="67"/>
  <c r="E134" i="67"/>
  <c r="E135" i="67"/>
  <c r="E136" i="67"/>
  <c r="E137" i="67"/>
  <c r="E138" i="67"/>
  <c r="E139" i="67"/>
  <c r="E140" i="67"/>
  <c r="E141" i="67"/>
  <c r="E142" i="67"/>
  <c r="E143" i="67"/>
  <c r="E144" i="67"/>
  <c r="C144" i="67" s="1"/>
  <c r="E145" i="67"/>
  <c r="A145" i="67" s="1"/>
  <c r="E146" i="67"/>
  <c r="A146" i="67" s="1"/>
  <c r="E147" i="67"/>
  <c r="A147" i="67" s="1"/>
  <c r="E148" i="67"/>
  <c r="E149" i="67"/>
  <c r="E150" i="67"/>
  <c r="E151" i="67"/>
  <c r="A151" i="67" s="1"/>
  <c r="E152" i="67"/>
  <c r="E153" i="67"/>
  <c r="E154" i="67"/>
  <c r="C154" i="67" s="1"/>
  <c r="E155" i="67"/>
  <c r="B155" i="67" s="1"/>
  <c r="E156" i="67"/>
  <c r="E157" i="67"/>
  <c r="A157" i="67" s="1"/>
  <c r="E158" i="67"/>
  <c r="A158" i="67" s="1"/>
  <c r="E159" i="67"/>
  <c r="A159" i="67" s="1"/>
  <c r="E160" i="67"/>
  <c r="E161" i="67"/>
  <c r="E162" i="67"/>
  <c r="E163" i="67"/>
  <c r="E164" i="67"/>
  <c r="E165" i="67"/>
  <c r="E166" i="67"/>
  <c r="E167" i="67"/>
  <c r="A167" i="67" s="1"/>
  <c r="E168" i="67"/>
  <c r="B168" i="67" s="1"/>
  <c r="E169" i="67"/>
  <c r="C169" i="67" s="1"/>
  <c r="E170" i="67"/>
  <c r="A170" i="67" s="1"/>
  <c r="E171" i="67"/>
  <c r="A171" i="67" s="1"/>
  <c r="E172" i="67"/>
  <c r="E173" i="67"/>
  <c r="E174" i="67"/>
  <c r="E175" i="67"/>
  <c r="E176" i="67"/>
  <c r="E177" i="67"/>
  <c r="A177" i="67" s="1"/>
  <c r="E178" i="67"/>
  <c r="C178" i="67" s="1"/>
  <c r="E179" i="67"/>
  <c r="B179" i="67" s="1"/>
  <c r="E180" i="67"/>
  <c r="E181" i="67"/>
  <c r="E182" i="67"/>
  <c r="C182" i="67" s="1"/>
  <c r="E183" i="67"/>
  <c r="A183" i="67" s="1"/>
  <c r="E184" i="67"/>
  <c r="E185" i="67"/>
  <c r="E186" i="67"/>
  <c r="E187" i="67"/>
  <c r="E188" i="67"/>
  <c r="E189" i="67"/>
  <c r="E190" i="67"/>
  <c r="E191" i="67"/>
  <c r="C191" i="67" s="1"/>
  <c r="E192" i="67"/>
  <c r="E193" i="67"/>
  <c r="E194" i="67"/>
  <c r="E195" i="67"/>
  <c r="A195" i="67" s="1"/>
  <c r="E196" i="67"/>
  <c r="E197" i="67"/>
  <c r="B197" i="67" s="1"/>
  <c r="E198" i="67"/>
  <c r="E199" i="67"/>
  <c r="A199" i="67" s="1"/>
  <c r="E200" i="67"/>
  <c r="E201" i="67"/>
  <c r="E202" i="67"/>
  <c r="B202" i="67" s="1"/>
  <c r="E203" i="67"/>
  <c r="C203" i="67" s="1"/>
  <c r="E204" i="67"/>
  <c r="A204" i="67" s="1"/>
  <c r="E205" i="67"/>
  <c r="A205" i="67" s="1"/>
  <c r="E206" i="67"/>
  <c r="A206" i="67" s="1"/>
  <c r="E207" i="67"/>
  <c r="A207" i="67" s="1"/>
  <c r="E208" i="67"/>
  <c r="E209" i="67"/>
  <c r="E210" i="67"/>
  <c r="E211" i="67"/>
  <c r="E212" i="67"/>
  <c r="E213" i="67"/>
  <c r="E214" i="67"/>
  <c r="E215" i="67"/>
  <c r="C215" i="67" s="1"/>
  <c r="E216" i="67"/>
  <c r="C216" i="67" s="1"/>
  <c r="E217" i="67"/>
  <c r="C217" i="67" s="1"/>
  <c r="E218" i="67"/>
  <c r="C218" i="67" s="1"/>
  <c r="E219" i="67"/>
  <c r="A219" i="67" s="1"/>
  <c r="E220" i="67"/>
  <c r="E221" i="67"/>
  <c r="E222" i="67"/>
  <c r="E223" i="67"/>
  <c r="E224" i="67"/>
  <c r="E225" i="67"/>
  <c r="E226" i="67"/>
  <c r="E227" i="67"/>
  <c r="E228" i="67"/>
  <c r="A228" i="67" s="1"/>
  <c r="E229" i="67"/>
  <c r="A229" i="67" s="1"/>
  <c r="E230" i="67"/>
  <c r="A230" i="67" s="1"/>
  <c r="E231" i="67"/>
  <c r="B231" i="67" s="1"/>
  <c r="E232" i="67"/>
  <c r="B232" i="67" s="1"/>
  <c r="E233" i="67"/>
  <c r="E234" i="67"/>
  <c r="E235" i="67"/>
  <c r="B235" i="67" s="1"/>
  <c r="E236" i="67"/>
  <c r="E237" i="67"/>
  <c r="E238" i="67"/>
  <c r="E239" i="67"/>
  <c r="B239" i="67" s="1"/>
  <c r="E240" i="67"/>
  <c r="A240" i="67" s="1"/>
  <c r="E241" i="67"/>
  <c r="A241" i="67" s="1"/>
  <c r="E242" i="67"/>
  <c r="A242" i="67" s="1"/>
  <c r="E243" i="67"/>
  <c r="A243" i="67" s="1"/>
  <c r="E244" i="67"/>
  <c r="A244" i="67" s="1"/>
  <c r="E245" i="67"/>
  <c r="A245" i="67" s="1"/>
  <c r="E246" i="67"/>
  <c r="E247" i="67"/>
  <c r="E248" i="67"/>
  <c r="E249" i="67"/>
  <c r="E250" i="67"/>
  <c r="B250" i="67" s="1"/>
  <c r="E251" i="67"/>
  <c r="C251" i="67" s="1"/>
  <c r="E252" i="67"/>
  <c r="A252" i="67" s="1"/>
  <c r="E253" i="67"/>
  <c r="A253" i="67" s="1"/>
  <c r="E254" i="67"/>
  <c r="A254" i="67" s="1"/>
  <c r="E255" i="67"/>
  <c r="A255" i="67" s="1"/>
  <c r="E256" i="67"/>
  <c r="A256" i="67" s="1"/>
  <c r="E257" i="67"/>
  <c r="E258" i="67"/>
  <c r="E259" i="67"/>
  <c r="B259" i="67" s="1"/>
  <c r="E260" i="67"/>
  <c r="E261" i="67"/>
  <c r="E262" i="67"/>
  <c r="E263" i="67"/>
  <c r="C263" i="67" s="1"/>
  <c r="E264" i="67"/>
  <c r="B264" i="67" s="1"/>
  <c r="E265" i="67"/>
  <c r="C265" i="67" s="1"/>
  <c r="E266" i="67"/>
  <c r="A266" i="67" s="1"/>
  <c r="E267" i="67"/>
  <c r="C267" i="67" s="1"/>
  <c r="E268" i="67"/>
  <c r="E269" i="67"/>
  <c r="E270" i="67"/>
  <c r="E271" i="67"/>
  <c r="E272" i="67"/>
  <c r="E273" i="67"/>
  <c r="E274" i="67"/>
  <c r="E275" i="67"/>
  <c r="E276" i="67"/>
  <c r="A276" i="67" s="1"/>
  <c r="E277" i="67"/>
  <c r="A277" i="67" s="1"/>
  <c r="E278" i="67"/>
  <c r="A278" i="67" s="1"/>
  <c r="E279" i="67"/>
  <c r="A279" i="67" s="1"/>
  <c r="E280" i="67"/>
  <c r="E281" i="67"/>
  <c r="E282" i="67"/>
  <c r="C282" i="67" s="1"/>
  <c r="E283" i="67"/>
  <c r="E284" i="67"/>
  <c r="E285" i="67"/>
  <c r="B285" i="67" s="1"/>
  <c r="E286" i="67"/>
  <c r="C286" i="67" s="1"/>
  <c r="E287" i="67"/>
  <c r="E288" i="67"/>
  <c r="A288" i="67" s="1"/>
  <c r="E289" i="67"/>
  <c r="A289" i="67" s="1"/>
  <c r="E290" i="67"/>
  <c r="A290" i="67" s="1"/>
  <c r="E291" i="67"/>
  <c r="A291" i="67" s="1"/>
  <c r="E292" i="67"/>
  <c r="A292" i="67" s="1"/>
  <c r="E293" i="67"/>
  <c r="E294" i="67"/>
  <c r="E295" i="67"/>
  <c r="B295" i="67" s="1"/>
  <c r="E296" i="67"/>
  <c r="E297" i="67"/>
  <c r="E298" i="67"/>
  <c r="E299" i="67"/>
  <c r="E300" i="67"/>
  <c r="B300" i="67" s="1"/>
  <c r="E301" i="67"/>
  <c r="A301" i="67" s="1"/>
  <c r="E302" i="67"/>
  <c r="A302" i="67" s="1"/>
  <c r="E303" i="67"/>
  <c r="C303" i="67" s="1"/>
  <c r="E304" i="67"/>
  <c r="E305" i="67"/>
  <c r="E306" i="67"/>
  <c r="E307" i="67"/>
  <c r="E308" i="67"/>
  <c r="E309" i="67"/>
  <c r="E310" i="67"/>
  <c r="E311" i="67"/>
  <c r="E312" i="67"/>
  <c r="E313" i="67"/>
  <c r="E314" i="67"/>
  <c r="A314" i="67" s="1"/>
  <c r="E315" i="67"/>
  <c r="E316" i="67"/>
  <c r="E317" i="67"/>
  <c r="E318" i="67"/>
  <c r="E319" i="67"/>
  <c r="E320" i="67"/>
  <c r="E321" i="67"/>
  <c r="E322" i="67"/>
  <c r="E323" i="67"/>
  <c r="E324" i="67"/>
  <c r="A324" i="67" s="1"/>
  <c r="E325" i="67"/>
  <c r="E326" i="67"/>
  <c r="A326" i="67" s="1"/>
  <c r="E327" i="67"/>
  <c r="B327" i="67" s="1"/>
  <c r="E328" i="67"/>
  <c r="E329" i="67"/>
  <c r="E330" i="67"/>
  <c r="E331" i="67"/>
  <c r="E332" i="67"/>
  <c r="E333" i="67"/>
  <c r="E334" i="67"/>
  <c r="A334" i="67" s="1"/>
  <c r="E335" i="67"/>
  <c r="A335" i="67" s="1"/>
  <c r="E336" i="67"/>
  <c r="E337" i="67"/>
  <c r="A337" i="67" s="1"/>
  <c r="E338" i="67"/>
  <c r="A338" i="67" s="1"/>
  <c r="E339" i="67"/>
  <c r="E340" i="67"/>
  <c r="E341" i="67"/>
  <c r="E342" i="67"/>
  <c r="E343" i="67"/>
  <c r="E344" i="67"/>
  <c r="E345" i="67"/>
  <c r="E346" i="67"/>
  <c r="E347" i="67"/>
  <c r="C347" i="67" s="1"/>
  <c r="E348" i="67"/>
  <c r="A348" i="67" s="1"/>
  <c r="E349" i="67"/>
  <c r="E350" i="67"/>
  <c r="A350" i="67" s="1"/>
  <c r="E351" i="67"/>
  <c r="E352" i="67"/>
  <c r="E353" i="67"/>
  <c r="B353" i="67" s="1"/>
  <c r="E354" i="67"/>
  <c r="E355" i="67"/>
  <c r="C355" i="67" s="1"/>
  <c r="E356" i="67"/>
  <c r="E357" i="67"/>
  <c r="E358" i="67"/>
  <c r="B358" i="67" s="1"/>
  <c r="E359" i="67"/>
  <c r="A359" i="67" s="1"/>
  <c r="E360" i="67"/>
  <c r="A360" i="67" s="1"/>
  <c r="E361" i="67"/>
  <c r="B361" i="67" s="1"/>
  <c r="E362" i="67"/>
  <c r="A362" i="67" s="1"/>
  <c r="E363" i="67"/>
  <c r="A363" i="67" s="1"/>
  <c r="E364" i="67"/>
  <c r="E365" i="67"/>
  <c r="E366" i="67"/>
  <c r="E367" i="67"/>
  <c r="E368" i="67"/>
  <c r="E369" i="67"/>
  <c r="E370" i="67"/>
  <c r="E371" i="67"/>
  <c r="E372" i="67"/>
  <c r="A372" i="67" s="1"/>
  <c r="E373" i="67"/>
  <c r="B373" i="67" s="1"/>
  <c r="E374" i="67"/>
  <c r="A374" i="67" s="1"/>
  <c r="E375" i="67"/>
  <c r="E376" i="67"/>
  <c r="A376" i="67" s="1"/>
  <c r="E377" i="67"/>
  <c r="E378" i="67"/>
  <c r="E379" i="67"/>
  <c r="B379" i="67" s="1"/>
  <c r="E380" i="67"/>
  <c r="E381" i="67"/>
  <c r="B381" i="67" s="1"/>
  <c r="E382" i="67"/>
  <c r="A382" i="67" s="1"/>
  <c r="E383" i="67"/>
  <c r="E384" i="67"/>
  <c r="E385" i="67"/>
  <c r="E386" i="67"/>
  <c r="A386" i="67" s="1"/>
  <c r="E387" i="67"/>
  <c r="B387" i="67" s="1"/>
  <c r="E388" i="67"/>
  <c r="E389" i="67"/>
  <c r="A389" i="67" s="1"/>
  <c r="E390" i="67"/>
  <c r="E391" i="67"/>
  <c r="C391" i="67" s="1"/>
  <c r="E392" i="67"/>
  <c r="E393" i="67"/>
  <c r="E394" i="67"/>
  <c r="B394" i="67" s="1"/>
  <c r="E395" i="67"/>
  <c r="B395" i="67" s="1"/>
  <c r="E396" i="67"/>
  <c r="A396" i="67" s="1"/>
  <c r="E397" i="67"/>
  <c r="A397" i="67" s="1"/>
  <c r="E398" i="67"/>
  <c r="A398" i="67" s="1"/>
  <c r="E399" i="67"/>
  <c r="E400" i="67"/>
  <c r="E401" i="67"/>
  <c r="E402" i="67"/>
  <c r="E403" i="67"/>
  <c r="E404" i="67"/>
  <c r="E405" i="67"/>
  <c r="E406" i="67"/>
  <c r="E407" i="67"/>
  <c r="E408" i="67"/>
  <c r="E409" i="67"/>
  <c r="A409" i="67" s="1"/>
  <c r="E410" i="67"/>
  <c r="A410" i="67" s="1"/>
  <c r="E411" i="67"/>
  <c r="A411" i="67" s="1"/>
  <c r="E412" i="67"/>
  <c r="E413" i="67"/>
  <c r="E414" i="67"/>
  <c r="E415" i="67"/>
  <c r="B415" i="67" s="1"/>
  <c r="E416" i="67"/>
  <c r="E417" i="67"/>
  <c r="B417" i="67" s="1"/>
  <c r="E418" i="67"/>
  <c r="A418" i="67" s="1"/>
  <c r="E419" i="67"/>
  <c r="E420" i="67"/>
  <c r="B420" i="67" s="1"/>
  <c r="E421" i="67"/>
  <c r="E422" i="67"/>
  <c r="E423" i="67"/>
  <c r="B423" i="67" s="1"/>
  <c r="E424" i="67"/>
  <c r="E425" i="67"/>
  <c r="A425" i="67" s="1"/>
  <c r="E426" i="67"/>
  <c r="E427" i="67"/>
  <c r="E428" i="67"/>
  <c r="E429" i="67"/>
  <c r="E430" i="67"/>
  <c r="E431" i="67"/>
  <c r="B431" i="67" s="1"/>
  <c r="E432" i="67"/>
  <c r="B432" i="67" s="1"/>
  <c r="E433" i="67"/>
  <c r="A433" i="67" s="1"/>
  <c r="E434" i="67"/>
  <c r="A434" i="67" s="1"/>
  <c r="E435" i="67"/>
  <c r="A435" i="67" s="1"/>
  <c r="E436" i="67"/>
  <c r="A436" i="67" s="1"/>
  <c r="E437" i="67"/>
  <c r="E438" i="67"/>
  <c r="A438" i="67" s="1"/>
  <c r="E439" i="67"/>
  <c r="C439" i="67" s="1"/>
  <c r="E440" i="67"/>
  <c r="E441" i="67"/>
  <c r="E442" i="67"/>
  <c r="E443" i="67"/>
  <c r="B443" i="67" s="1"/>
  <c r="E444" i="67"/>
  <c r="E445" i="67"/>
  <c r="B445" i="67" s="1"/>
  <c r="E446" i="67"/>
  <c r="A446" i="67" s="1"/>
  <c r="E447" i="67"/>
  <c r="B447" i="67" s="1"/>
  <c r="E448" i="67"/>
  <c r="E449" i="67"/>
  <c r="E450" i="67"/>
  <c r="E451" i="67"/>
  <c r="E452" i="67"/>
  <c r="E453" i="67"/>
  <c r="C453" i="67" s="1"/>
  <c r="E454" i="67"/>
  <c r="E455" i="67"/>
  <c r="A455" i="67" s="1"/>
  <c r="E456" i="67"/>
  <c r="E457" i="67"/>
  <c r="A457" i="67" s="1"/>
  <c r="E458" i="67"/>
  <c r="A458" i="67" s="1"/>
  <c r="E459" i="67"/>
  <c r="B459" i="67" s="1"/>
  <c r="E460" i="67"/>
  <c r="E461" i="67"/>
  <c r="E462" i="67"/>
  <c r="E463" i="67"/>
  <c r="C463" i="67" s="1"/>
  <c r="E464" i="67"/>
  <c r="E465" i="67"/>
  <c r="E466" i="67"/>
  <c r="E467" i="67"/>
  <c r="E468" i="67"/>
  <c r="E469" i="67"/>
  <c r="E470" i="67"/>
  <c r="A470" i="67" s="1"/>
  <c r="E471" i="67"/>
  <c r="B471" i="67" s="1"/>
  <c r="E472" i="67"/>
  <c r="A472" i="67" s="1"/>
  <c r="E473" i="67"/>
  <c r="E474" i="67"/>
  <c r="A474" i="67" s="1"/>
  <c r="E475" i="67"/>
  <c r="E476" i="67"/>
  <c r="E477" i="67"/>
  <c r="B477" i="67" s="1"/>
  <c r="E478" i="67"/>
  <c r="C478" i="67" s="1"/>
  <c r="E479" i="67"/>
  <c r="C479" i="67" s="1"/>
  <c r="E480" i="67"/>
  <c r="C480" i="67" s="1"/>
  <c r="E481" i="67"/>
  <c r="A481" i="67" s="1"/>
  <c r="E482" i="67"/>
  <c r="A482" i="67" s="1"/>
  <c r="E483" i="67"/>
  <c r="A483" i="67" s="1"/>
  <c r="E484" i="67"/>
  <c r="A484" i="67" s="1"/>
  <c r="E485" i="67"/>
  <c r="E486" i="67"/>
  <c r="A486" i="67" s="1"/>
  <c r="E487" i="67"/>
  <c r="E488" i="67"/>
  <c r="E489" i="67"/>
  <c r="B489" i="67" s="1"/>
  <c r="E490" i="67"/>
  <c r="A490" i="67" s="1"/>
  <c r="E491" i="67"/>
  <c r="E492" i="67"/>
  <c r="B492" i="67" s="1"/>
  <c r="E493" i="67"/>
  <c r="E494" i="67"/>
  <c r="A494" i="67" s="1"/>
  <c r="E495" i="67"/>
  <c r="E496" i="67"/>
  <c r="E497" i="67"/>
  <c r="E498" i="67"/>
  <c r="E499" i="67"/>
  <c r="A499" i="67" s="1"/>
  <c r="E500" i="67"/>
  <c r="E501" i="67"/>
  <c r="C501" i="67" s="1"/>
  <c r="E502" i="67"/>
  <c r="A502" i="67" s="1"/>
  <c r="E503" i="67"/>
  <c r="A503" i="67" s="1"/>
  <c r="E504" i="67"/>
  <c r="B504" i="67" s="1"/>
  <c r="E505" i="67"/>
  <c r="A505" i="67" s="1"/>
  <c r="E506" i="67"/>
  <c r="A506" i="67" s="1"/>
  <c r="E507" i="67"/>
  <c r="A507" i="67" s="1"/>
  <c r="E508" i="67"/>
  <c r="E509" i="67"/>
  <c r="E510" i="67"/>
  <c r="B510" i="67" s="1"/>
  <c r="E511" i="67"/>
  <c r="C511" i="67" s="1"/>
  <c r="E512" i="67"/>
  <c r="E513" i="67"/>
  <c r="E514" i="67"/>
  <c r="E515" i="67"/>
  <c r="E516" i="67"/>
  <c r="E517" i="67"/>
  <c r="B517" i="67" s="1"/>
  <c r="E518" i="67"/>
  <c r="A518" i="67" s="1"/>
  <c r="E519" i="67"/>
  <c r="E520" i="67"/>
  <c r="A520" i="67" s="1"/>
  <c r="E521" i="67"/>
  <c r="E522" i="67"/>
  <c r="A522" i="67" s="1"/>
  <c r="E523" i="67"/>
  <c r="E524" i="67"/>
  <c r="E525" i="67"/>
  <c r="A525" i="67" s="1"/>
  <c r="E526" i="67"/>
  <c r="A526" i="67" s="1"/>
  <c r="E527" i="67"/>
  <c r="E528" i="67"/>
  <c r="E529" i="67"/>
  <c r="E530" i="67"/>
  <c r="A530" i="67" s="1"/>
  <c r="E531" i="67"/>
  <c r="E532" i="67"/>
  <c r="A532" i="67" s="1"/>
  <c r="E533" i="67"/>
  <c r="E534" i="67"/>
  <c r="A534" i="67" s="1"/>
  <c r="E535" i="67"/>
  <c r="E536" i="67"/>
  <c r="E537" i="67"/>
  <c r="E538" i="67"/>
  <c r="E539" i="67"/>
  <c r="E540" i="67"/>
  <c r="E541" i="67"/>
  <c r="A541" i="67" s="1"/>
  <c r="E542" i="67"/>
  <c r="A542" i="67" s="1"/>
  <c r="E543" i="67"/>
  <c r="C543" i="67" s="1"/>
  <c r="E544" i="67"/>
  <c r="E545" i="67"/>
  <c r="E546" i="67"/>
  <c r="B546" i="67" s="1"/>
  <c r="E547" i="67"/>
  <c r="A547" i="67" s="1"/>
  <c r="E548" i="67"/>
  <c r="E549" i="67"/>
  <c r="E550" i="67"/>
  <c r="A550" i="67" s="1"/>
  <c r="E551" i="67"/>
  <c r="E552" i="67"/>
  <c r="E553" i="67"/>
  <c r="E554" i="67"/>
  <c r="E555" i="67"/>
  <c r="E556" i="67"/>
  <c r="E557" i="67"/>
  <c r="E558" i="67"/>
  <c r="A558" i="67" s="1"/>
  <c r="E559" i="67"/>
  <c r="A559" i="67" s="1"/>
  <c r="E560" i="67"/>
  <c r="E561" i="67"/>
  <c r="E562" i="67"/>
  <c r="E563" i="67"/>
  <c r="E564" i="67"/>
  <c r="E565" i="67"/>
  <c r="E566" i="67"/>
  <c r="C566" i="67" s="1"/>
  <c r="E567" i="67"/>
  <c r="A567" i="67" s="1"/>
  <c r="E568" i="67"/>
  <c r="A568" i="67" s="1"/>
  <c r="E569" i="67"/>
  <c r="B569" i="67" s="1"/>
  <c r="E570" i="67"/>
  <c r="A570" i="67" s="1"/>
  <c r="E571" i="67"/>
  <c r="A571" i="67" s="1"/>
  <c r="E572" i="67"/>
  <c r="E573" i="67"/>
  <c r="E574" i="67"/>
  <c r="E575" i="67"/>
  <c r="A575" i="67" s="1"/>
  <c r="E576" i="67"/>
  <c r="E577" i="67"/>
  <c r="E578" i="67"/>
  <c r="E579" i="67"/>
  <c r="B579" i="67" s="1"/>
  <c r="E580" i="67"/>
  <c r="B580" i="67" s="1"/>
  <c r="E581" i="67"/>
  <c r="B581" i="67" s="1"/>
  <c r="E582" i="67"/>
  <c r="A582" i="67" s="1"/>
  <c r="E583" i="67"/>
  <c r="A583" i="67" s="1"/>
  <c r="E584" i="67"/>
  <c r="A584" i="67" s="1"/>
  <c r="E585" i="67"/>
  <c r="B585" i="67" s="1"/>
  <c r="E586" i="67"/>
  <c r="E587" i="67"/>
  <c r="A587" i="67" s="1"/>
  <c r="E588" i="67"/>
  <c r="E589" i="67"/>
  <c r="E590" i="67"/>
  <c r="E591" i="67"/>
  <c r="E592" i="67"/>
  <c r="B592" i="67" s="1"/>
  <c r="E593" i="67"/>
  <c r="B593" i="67" s="1"/>
  <c r="E594" i="67"/>
  <c r="A594" i="67" s="1"/>
  <c r="E595" i="67"/>
  <c r="A595" i="67" s="1"/>
  <c r="E596" i="67"/>
  <c r="B596" i="67" s="1"/>
  <c r="E597" i="67"/>
  <c r="E598" i="67"/>
  <c r="E599" i="67"/>
  <c r="C599" i="67" s="1"/>
  <c r="E600" i="67"/>
  <c r="E601" i="67"/>
  <c r="E602" i="67"/>
  <c r="A602" i="67" s="1"/>
  <c r="E603" i="67"/>
  <c r="E604" i="67"/>
  <c r="A604" i="67" s="1"/>
  <c r="E605" i="67"/>
  <c r="E606" i="67"/>
  <c r="B606" i="67" s="1"/>
  <c r="E607" i="67"/>
  <c r="A607" i="67" s="1"/>
  <c r="E608" i="67"/>
  <c r="E609" i="67"/>
  <c r="A609" i="67" s="1"/>
  <c r="E610" i="67"/>
  <c r="E611" i="67"/>
  <c r="B611" i="67" s="1"/>
  <c r="E612" i="67"/>
  <c r="E613" i="67"/>
  <c r="B613" i="67" s="1"/>
  <c r="E614" i="67"/>
  <c r="A614" i="67" s="1"/>
  <c r="E615" i="67"/>
  <c r="B615" i="67" s="1"/>
  <c r="E616" i="67"/>
  <c r="B616" i="67" s="1"/>
  <c r="E617" i="67"/>
  <c r="E618" i="67"/>
  <c r="A618" i="67" s="1"/>
  <c r="E619" i="67"/>
  <c r="A619" i="67" s="1"/>
  <c r="E620" i="67"/>
  <c r="E621" i="67"/>
  <c r="E622" i="67"/>
  <c r="E623" i="67"/>
  <c r="A623" i="67" s="1"/>
  <c r="E624" i="67"/>
  <c r="E625" i="67"/>
  <c r="E626" i="67"/>
  <c r="B626" i="67" s="1"/>
  <c r="E627" i="67"/>
  <c r="B627" i="67" s="1"/>
  <c r="E628" i="67"/>
  <c r="A628" i="67" s="1"/>
  <c r="E629" i="67"/>
  <c r="B629" i="67" s="1"/>
  <c r="E630" i="67"/>
  <c r="C630" i="67" s="1"/>
  <c r="E631" i="67"/>
  <c r="A631" i="67" s="1"/>
  <c r="E632" i="67"/>
  <c r="E633" i="67"/>
  <c r="E634" i="67"/>
  <c r="E635" i="67"/>
  <c r="A635" i="67" s="1"/>
  <c r="E636" i="67"/>
  <c r="E637" i="67"/>
  <c r="E638" i="67"/>
  <c r="E639" i="67"/>
  <c r="E640" i="67"/>
  <c r="A640" i="67" s="1"/>
  <c r="E641" i="67"/>
  <c r="B641" i="67" s="1"/>
  <c r="E642" i="67"/>
  <c r="A642" i="67" s="1"/>
  <c r="E643" i="67"/>
  <c r="A643" i="67" s="1"/>
  <c r="E644" i="67"/>
  <c r="A644" i="67" s="1"/>
  <c r="E645" i="67"/>
  <c r="E646" i="67"/>
  <c r="E647" i="67"/>
  <c r="E648" i="67"/>
  <c r="B648" i="67" s="1"/>
  <c r="E649" i="67"/>
  <c r="A649" i="67" s="1"/>
  <c r="E650" i="67"/>
  <c r="A650" i="67" s="1"/>
  <c r="E651" i="67"/>
  <c r="E652" i="67"/>
  <c r="B652" i="67" s="1"/>
  <c r="E653" i="67"/>
  <c r="E654" i="67"/>
  <c r="B654" i="67" s="1"/>
  <c r="E655" i="67"/>
  <c r="A655" i="67" s="1"/>
  <c r="E656" i="67"/>
  <c r="B656" i="67" s="1"/>
  <c r="E657" i="67"/>
  <c r="A657" i="67" s="1"/>
  <c r="E658" i="67"/>
  <c r="C658" i="67" s="1"/>
  <c r="E659" i="67"/>
  <c r="B659" i="67" s="1"/>
  <c r="E660" i="67"/>
  <c r="E661" i="67"/>
  <c r="E662" i="67"/>
  <c r="B662" i="67" s="1"/>
  <c r="E663" i="67"/>
  <c r="C663" i="67" s="1"/>
  <c r="E664" i="67"/>
  <c r="B664" i="67" s="1"/>
  <c r="E665" i="67"/>
  <c r="E666" i="67"/>
  <c r="A666" i="67" s="1"/>
  <c r="E667" i="67"/>
  <c r="A667" i="67" s="1"/>
  <c r="E668" i="67"/>
  <c r="B668" i="67" s="1"/>
  <c r="E669" i="67"/>
  <c r="A669" i="67" s="1"/>
  <c r="E670" i="67"/>
  <c r="E671" i="67"/>
  <c r="A671" i="67" s="1"/>
  <c r="E672" i="67"/>
  <c r="E673" i="67"/>
  <c r="E674" i="67"/>
  <c r="E675" i="67"/>
  <c r="B675" i="67" s="1"/>
  <c r="E676" i="67"/>
  <c r="B676" i="67" s="1"/>
  <c r="E677" i="67"/>
  <c r="E678" i="67"/>
  <c r="A678" i="67" s="1"/>
  <c r="E679" i="67"/>
  <c r="E680" i="67"/>
  <c r="E681" i="67"/>
  <c r="E682" i="67"/>
  <c r="E683" i="67"/>
  <c r="E684" i="67"/>
  <c r="C684" i="67" s="1"/>
  <c r="E685" i="67"/>
  <c r="C685" i="67" s="1"/>
  <c r="E686" i="67"/>
  <c r="C686" i="67" s="1"/>
  <c r="E687" i="67"/>
  <c r="A687" i="67" s="1"/>
  <c r="E688" i="67"/>
  <c r="A688" i="67" s="1"/>
  <c r="E689" i="67"/>
  <c r="B689" i="67" s="1"/>
  <c r="E690" i="67"/>
  <c r="A690" i="67" s="1"/>
  <c r="E691" i="67"/>
  <c r="A691" i="67" s="1"/>
  <c r="E692" i="67"/>
  <c r="E693" i="67"/>
  <c r="E694" i="67"/>
  <c r="E695" i="67"/>
  <c r="E696" i="67"/>
  <c r="E697" i="67"/>
  <c r="E698" i="67"/>
  <c r="E699" i="67"/>
  <c r="B699" i="67" s="1"/>
  <c r="E700" i="67"/>
  <c r="B700" i="67" s="1"/>
  <c r="E701" i="67"/>
  <c r="B701" i="67" s="1"/>
  <c r="E702" i="67"/>
  <c r="C702" i="67" s="1"/>
  <c r="E703" i="67"/>
  <c r="A703" i="67" s="1"/>
  <c r="E704" i="67"/>
  <c r="E705" i="67"/>
  <c r="A705" i="67" s="1"/>
  <c r="E706" i="67"/>
  <c r="E707" i="67"/>
  <c r="C707" i="67" s="1"/>
  <c r="E708" i="67"/>
  <c r="E709" i="67"/>
  <c r="E710" i="67"/>
  <c r="E711" i="67"/>
  <c r="E712" i="67"/>
  <c r="A712" i="67" s="1"/>
  <c r="E713" i="67"/>
  <c r="C713" i="67" s="1"/>
  <c r="E714" i="67"/>
  <c r="A714" i="67" s="1"/>
  <c r="E715" i="67"/>
  <c r="A715" i="67" s="1"/>
  <c r="E716" i="67"/>
  <c r="E717" i="67"/>
  <c r="A717" i="67" s="1"/>
  <c r="E718" i="67"/>
  <c r="E719" i="67"/>
  <c r="E720" i="67"/>
  <c r="E721" i="67"/>
  <c r="B721" i="67" s="1"/>
  <c r="E722" i="67"/>
  <c r="E723" i="67"/>
  <c r="B723" i="67" s="1"/>
  <c r="E724" i="67"/>
  <c r="E725" i="67"/>
  <c r="B725" i="67" s="1"/>
  <c r="E726" i="67"/>
  <c r="A726" i="67" s="1"/>
  <c r="E727" i="67"/>
  <c r="A727" i="67" s="1"/>
  <c r="E728" i="67"/>
  <c r="E729" i="67"/>
  <c r="C729" i="67" s="1"/>
  <c r="E730" i="67"/>
  <c r="E731" i="67"/>
  <c r="A731" i="67" s="1"/>
  <c r="E732" i="67"/>
  <c r="E733" i="67"/>
  <c r="E734" i="67"/>
  <c r="E735" i="67"/>
  <c r="E736" i="67"/>
  <c r="A736" i="67" s="1"/>
  <c r="E737" i="67"/>
  <c r="C737" i="67" s="1"/>
  <c r="E738" i="67"/>
  <c r="C738" i="67" s="1"/>
  <c r="E739" i="67"/>
  <c r="A739" i="67" s="1"/>
  <c r="E740" i="67"/>
  <c r="E741" i="67"/>
  <c r="B741" i="67" s="1"/>
  <c r="E742" i="67"/>
  <c r="E743" i="67"/>
  <c r="A743" i="67" s="1"/>
  <c r="E744" i="67"/>
  <c r="E745" i="67"/>
  <c r="E746" i="67"/>
  <c r="E747" i="67"/>
  <c r="E748" i="67"/>
  <c r="E749" i="67"/>
  <c r="E750" i="67"/>
  <c r="E751" i="67"/>
  <c r="A751" i="67" s="1"/>
  <c r="E752" i="67"/>
  <c r="C752" i="67" s="1"/>
  <c r="E753" i="67"/>
  <c r="B753" i="67" s="1"/>
  <c r="E754" i="67"/>
  <c r="B754" i="67" s="1"/>
  <c r="E755" i="67"/>
  <c r="B755" i="67" s="1"/>
  <c r="E756" i="67"/>
  <c r="A756" i="67" s="1"/>
  <c r="E757" i="67"/>
  <c r="E758" i="67"/>
  <c r="A758" i="67" s="1"/>
  <c r="E759" i="67"/>
  <c r="B759" i="67" s="1"/>
  <c r="E760" i="67"/>
  <c r="C760" i="67" s="1"/>
  <c r="E761" i="67"/>
  <c r="C761" i="67" s="1"/>
  <c r="E762" i="67"/>
  <c r="A762" i="67" s="1"/>
  <c r="E763" i="67"/>
  <c r="A763" i="67" s="1"/>
  <c r="E764" i="67"/>
  <c r="A764" i="67" s="1"/>
  <c r="E765" i="67"/>
  <c r="A765" i="67" s="1"/>
  <c r="E766" i="67"/>
  <c r="E767" i="67"/>
  <c r="A767" i="67" s="1"/>
  <c r="E768" i="67"/>
  <c r="B768" i="67" s="1"/>
  <c r="E769" i="67"/>
  <c r="B769" i="67" s="1"/>
  <c r="E770" i="67"/>
  <c r="C770" i="67" s="1"/>
  <c r="E771" i="67"/>
  <c r="B771" i="67" s="1"/>
  <c r="E772" i="67"/>
  <c r="A772" i="67" s="1"/>
  <c r="E773" i="67"/>
  <c r="B773" i="67" s="1"/>
  <c r="E774" i="67"/>
  <c r="B774" i="67" s="1"/>
  <c r="E775" i="67"/>
  <c r="A775" i="67" s="1"/>
  <c r="E776" i="67"/>
  <c r="A776" i="67" s="1"/>
  <c r="E777" i="67"/>
  <c r="E778" i="67"/>
  <c r="B778" i="67" s="1"/>
  <c r="E779" i="67"/>
  <c r="A779" i="67" s="1"/>
  <c r="E780" i="67"/>
  <c r="E781" i="67"/>
  <c r="E782" i="67"/>
  <c r="E783" i="67"/>
  <c r="B783" i="67" s="1"/>
  <c r="E784" i="67"/>
  <c r="B784" i="67" s="1"/>
  <c r="E785" i="67"/>
  <c r="B785" i="67" s="1"/>
  <c r="E786" i="67"/>
  <c r="B786" i="67" s="1"/>
  <c r="E787" i="67"/>
  <c r="A787" i="67" s="1"/>
  <c r="E788" i="67"/>
  <c r="B788" i="67" s="1"/>
  <c r="E789" i="67"/>
  <c r="E790" i="67"/>
  <c r="E791" i="67"/>
  <c r="E792" i="67"/>
  <c r="A792" i="67" s="1"/>
  <c r="C21" i="67"/>
  <c r="C33" i="67"/>
  <c r="C34" i="67"/>
  <c r="B44" i="67"/>
  <c r="A45" i="67"/>
  <c r="C46" i="67"/>
  <c r="A47" i="67"/>
  <c r="B56" i="67"/>
  <c r="B68" i="67"/>
  <c r="B71" i="67"/>
  <c r="A72" i="67"/>
  <c r="C73" i="67"/>
  <c r="C74" i="67"/>
  <c r="A79" i="67"/>
  <c r="A81" i="67"/>
  <c r="C91" i="67"/>
  <c r="A93" i="67"/>
  <c r="C94" i="67"/>
  <c r="B104" i="67"/>
  <c r="B105" i="67"/>
  <c r="C106" i="67"/>
  <c r="C117" i="67"/>
  <c r="C118" i="67"/>
  <c r="C119" i="67"/>
  <c r="A129" i="67"/>
  <c r="A140" i="67"/>
  <c r="A141" i="67"/>
  <c r="A143" i="67"/>
  <c r="C152" i="67"/>
  <c r="A153" i="67"/>
  <c r="A166" i="67"/>
  <c r="B175" i="67"/>
  <c r="B176" i="67"/>
  <c r="B180" i="67"/>
  <c r="C188" i="67"/>
  <c r="C189" i="67"/>
  <c r="C190" i="67"/>
  <c r="A191" i="67"/>
  <c r="C192" i="67"/>
  <c r="B200" i="67"/>
  <c r="C201" i="67"/>
  <c r="C212" i="67"/>
  <c r="B213" i="67"/>
  <c r="C214" i="67"/>
  <c r="B225" i="67"/>
  <c r="C226" i="67"/>
  <c r="C227" i="67"/>
  <c r="C236" i="67"/>
  <c r="C237" i="67"/>
  <c r="A249" i="67"/>
  <c r="C260" i="67"/>
  <c r="B261" i="67"/>
  <c r="B271" i="67"/>
  <c r="A272" i="67"/>
  <c r="C273" i="67"/>
  <c r="A274" i="67"/>
  <c r="C284" i="67"/>
  <c r="C296" i="67"/>
  <c r="C297" i="67"/>
  <c r="B298" i="67"/>
  <c r="C309" i="67"/>
  <c r="B319" i="67"/>
  <c r="C321" i="67"/>
  <c r="C322" i="67"/>
  <c r="B333" i="67"/>
  <c r="C344" i="67"/>
  <c r="C346" i="67"/>
  <c r="B356" i="67"/>
  <c r="C368" i="67"/>
  <c r="B369" i="67"/>
  <c r="B380" i="67"/>
  <c r="A383" i="67"/>
  <c r="A384" i="67"/>
  <c r="A385" i="67"/>
  <c r="B393" i="67"/>
  <c r="A405" i="67"/>
  <c r="B406" i="67"/>
  <c r="B407" i="67"/>
  <c r="C416" i="67"/>
  <c r="A421" i="67"/>
  <c r="A422" i="67"/>
  <c r="C427" i="67"/>
  <c r="C428" i="67"/>
  <c r="B429" i="67"/>
  <c r="A441" i="67"/>
  <c r="B442" i="67"/>
  <c r="B465" i="67"/>
  <c r="C466" i="67"/>
  <c r="B467" i="67"/>
  <c r="A468" i="67"/>
  <c r="A469" i="67"/>
  <c r="B475" i="67"/>
  <c r="B491" i="67"/>
  <c r="B500" i="67"/>
  <c r="C513" i="67"/>
  <c r="C514" i="67"/>
  <c r="A515" i="67"/>
  <c r="B524" i="67"/>
  <c r="A527" i="67"/>
  <c r="A529" i="67"/>
  <c r="C535" i="67"/>
  <c r="B537" i="67"/>
  <c r="B548" i="67"/>
  <c r="C549" i="67"/>
  <c r="A551" i="67"/>
  <c r="C552" i="67"/>
  <c r="A553" i="67"/>
  <c r="A554" i="67"/>
  <c r="A561" i="67"/>
  <c r="A563" i="67"/>
  <c r="C564" i="67"/>
  <c r="B565" i="67"/>
  <c r="B572" i="67"/>
  <c r="A573" i="67"/>
  <c r="A578" i="67"/>
  <c r="B588" i="67"/>
  <c r="A600" i="67"/>
  <c r="A601" i="67"/>
  <c r="A621" i="67"/>
  <c r="B624" i="67"/>
  <c r="B625" i="67"/>
  <c r="C636" i="67"/>
  <c r="B637" i="67"/>
  <c r="A638" i="67"/>
  <c r="C639" i="67"/>
  <c r="A660" i="67"/>
  <c r="B661" i="67"/>
  <c r="B672" i="67"/>
  <c r="C673" i="67"/>
  <c r="C674" i="67"/>
  <c r="A679" i="67"/>
  <c r="A720" i="67"/>
  <c r="B732" i="67"/>
  <c r="C733" i="67"/>
  <c r="A734" i="67"/>
  <c r="B735" i="67"/>
  <c r="A744" i="67"/>
  <c r="C749" i="67"/>
  <c r="A750" i="67"/>
  <c r="C780" i="67"/>
  <c r="C782" i="67"/>
  <c r="C153" i="67"/>
  <c r="C333" i="67"/>
  <c r="C697" i="67"/>
  <c r="B153" i="67"/>
  <c r="A34" i="67"/>
  <c r="A130" i="67"/>
  <c r="A214" i="67"/>
  <c r="A225" i="67"/>
  <c r="A489" i="67"/>
  <c r="A577" i="67"/>
  <c r="A580" i="67"/>
  <c r="A391" i="67" l="1"/>
  <c r="C255" i="67"/>
  <c r="A239" i="67"/>
  <c r="B490" i="67"/>
  <c r="B688" i="67"/>
  <c r="B687" i="67"/>
  <c r="A674" i="67"/>
  <c r="A395" i="67"/>
  <c r="C601" i="67"/>
  <c r="A662" i="67"/>
  <c r="A394" i="67"/>
  <c r="A74" i="67"/>
  <c r="B514" i="67"/>
  <c r="C592" i="67"/>
  <c r="A784" i="67"/>
  <c r="A783" i="67"/>
  <c r="A782" i="67"/>
  <c r="B686" i="67"/>
  <c r="C662" i="67"/>
  <c r="A182" i="67"/>
  <c r="B685" i="67"/>
  <c r="C661" i="67"/>
  <c r="B416" i="67"/>
  <c r="A770" i="67"/>
  <c r="B663" i="67"/>
  <c r="C626" i="67"/>
  <c r="A733" i="67"/>
  <c r="A431" i="67"/>
  <c r="A106" i="67"/>
  <c r="B604" i="67"/>
  <c r="C624" i="67"/>
  <c r="A661" i="67"/>
  <c r="A613" i="67"/>
  <c r="A381" i="67"/>
  <c r="A35" i="67"/>
  <c r="B322" i="67"/>
  <c r="C382" i="67"/>
  <c r="A321" i="67"/>
  <c r="A189" i="67"/>
  <c r="B674" i="67"/>
  <c r="B273" i="67"/>
  <c r="B57" i="67"/>
  <c r="C614" i="67"/>
  <c r="C405" i="67"/>
  <c r="C249" i="67"/>
  <c r="C57" i="67"/>
  <c r="C748" i="67"/>
  <c r="B748" i="67"/>
  <c r="B724" i="67"/>
  <c r="C724" i="67"/>
  <c r="A477" i="67"/>
  <c r="B525" i="67"/>
  <c r="B309" i="67"/>
  <c r="B129" i="67"/>
  <c r="C465" i="67"/>
  <c r="A309" i="67"/>
  <c r="B453" i="67"/>
  <c r="B249" i="67"/>
  <c r="B45" i="67"/>
  <c r="C602" i="67"/>
  <c r="C393" i="67"/>
  <c r="C45" i="67"/>
  <c r="B711" i="67"/>
  <c r="A711" i="67"/>
  <c r="C603" i="67"/>
  <c r="B603" i="67"/>
  <c r="B93" i="67"/>
  <c r="C93" i="67"/>
  <c r="B81" i="67"/>
  <c r="C81" i="67"/>
  <c r="C69" i="67"/>
  <c r="A69" i="67"/>
  <c r="B297" i="67"/>
  <c r="B117" i="67"/>
  <c r="C261" i="67"/>
  <c r="A33" i="67"/>
  <c r="C590" i="67"/>
  <c r="A590" i="67"/>
  <c r="A537" i="67"/>
  <c r="A393" i="67"/>
  <c r="A273" i="67"/>
  <c r="A117" i="67"/>
  <c r="B770" i="67"/>
  <c r="B601" i="67"/>
  <c r="C165" i="67"/>
  <c r="A165" i="67"/>
  <c r="B549" i="67"/>
  <c r="B321" i="67"/>
  <c r="B141" i="67"/>
  <c r="C285" i="67"/>
  <c r="C141" i="67"/>
  <c r="C489" i="67"/>
  <c r="C129" i="67"/>
  <c r="A297" i="67"/>
  <c r="B746" i="67"/>
  <c r="C746" i="67"/>
  <c r="B734" i="67"/>
  <c r="C734" i="67"/>
  <c r="C722" i="67"/>
  <c r="A722" i="67"/>
  <c r="C710" i="67"/>
  <c r="A710" i="67"/>
  <c r="B698" i="67"/>
  <c r="C698" i="67"/>
  <c r="A194" i="67"/>
  <c r="C194" i="67"/>
  <c r="A285" i="67"/>
  <c r="A21" i="67"/>
  <c r="B602" i="67"/>
  <c r="C709" i="67"/>
  <c r="A709" i="67"/>
  <c r="A193" i="67"/>
  <c r="C193" i="67"/>
  <c r="A323" i="67"/>
  <c r="B323" i="67"/>
  <c r="A513" i="67"/>
  <c r="B513" i="67"/>
  <c r="A501" i="67"/>
  <c r="B501" i="67"/>
  <c r="B441" i="67"/>
  <c r="C441" i="67"/>
  <c r="C429" i="67"/>
  <c r="A429" i="67"/>
  <c r="C417" i="67"/>
  <c r="A417" i="67"/>
  <c r="B357" i="67"/>
  <c r="A357" i="67"/>
  <c r="B345" i="67"/>
  <c r="A345" i="67"/>
  <c r="A237" i="67"/>
  <c r="B237" i="67"/>
  <c r="A465" i="67"/>
  <c r="A369" i="67"/>
  <c r="A213" i="67"/>
  <c r="A453" i="67"/>
  <c r="A333" i="67"/>
  <c r="A201" i="67"/>
  <c r="C477" i="67"/>
  <c r="B69" i="67"/>
  <c r="C105" i="67"/>
  <c r="A549" i="67"/>
  <c r="B33" i="67"/>
  <c r="C225" i="67"/>
  <c r="B21" i="67"/>
  <c r="C381" i="67"/>
  <c r="C213" i="67"/>
  <c r="A757" i="67"/>
  <c r="B757" i="67"/>
  <c r="A745" i="67"/>
  <c r="B745" i="67"/>
  <c r="B589" i="67"/>
  <c r="A589" i="67"/>
  <c r="C589" i="67"/>
  <c r="A565" i="67"/>
  <c r="C565" i="67"/>
  <c r="B201" i="67"/>
  <c r="C369" i="67"/>
  <c r="B758" i="67"/>
  <c r="B590" i="67"/>
  <c r="B405" i="67"/>
  <c r="B189" i="67"/>
  <c r="C758" i="67"/>
  <c r="C537" i="67"/>
  <c r="C357" i="67"/>
  <c r="A637" i="67"/>
  <c r="A105" i="67"/>
  <c r="B733" i="67"/>
  <c r="B566" i="67"/>
  <c r="B177" i="67"/>
  <c r="C757" i="67"/>
  <c r="C525" i="67"/>
  <c r="C345" i="67"/>
  <c r="C177" i="67"/>
  <c r="B550" i="67"/>
  <c r="C550" i="67"/>
  <c r="B310" i="67"/>
  <c r="C310" i="67"/>
  <c r="C238" i="67"/>
  <c r="A238" i="67"/>
  <c r="B238" i="67"/>
  <c r="C82" i="67"/>
  <c r="B82" i="67"/>
  <c r="C70" i="67"/>
  <c r="A70" i="67"/>
  <c r="A56" i="67"/>
  <c r="B296" i="67"/>
  <c r="B307" i="67"/>
  <c r="A307" i="67"/>
  <c r="C307" i="67"/>
  <c r="C283" i="67"/>
  <c r="B283" i="67"/>
  <c r="C67" i="67"/>
  <c r="A67" i="67"/>
  <c r="A500" i="67"/>
  <c r="A427" i="67"/>
  <c r="A235" i="67"/>
  <c r="C380" i="67"/>
  <c r="C44" i="67"/>
  <c r="B728" i="67"/>
  <c r="C728" i="67"/>
  <c r="A716" i="67"/>
  <c r="B716" i="67"/>
  <c r="B692" i="67"/>
  <c r="A692" i="67"/>
  <c r="C404" i="67"/>
  <c r="A404" i="67"/>
  <c r="B404" i="67"/>
  <c r="A392" i="67"/>
  <c r="C392" i="67"/>
  <c r="B392" i="67"/>
  <c r="C247" i="67"/>
  <c r="A247" i="67"/>
  <c r="B247" i="67"/>
  <c r="B223" i="67"/>
  <c r="C223" i="67"/>
  <c r="A211" i="67"/>
  <c r="B211" i="67"/>
  <c r="B187" i="67"/>
  <c r="C187" i="67"/>
  <c r="C55" i="67"/>
  <c r="A632" i="67"/>
  <c r="B632" i="67"/>
  <c r="A608" i="67"/>
  <c r="B608" i="67"/>
  <c r="C332" i="67"/>
  <c r="B332" i="67"/>
  <c r="B320" i="67"/>
  <c r="A320" i="67"/>
  <c r="B308" i="67"/>
  <c r="A308" i="67"/>
  <c r="C308" i="67"/>
  <c r="C500" i="67"/>
  <c r="C320" i="67"/>
  <c r="A188" i="67"/>
  <c r="A44" i="67"/>
  <c r="B188" i="67"/>
  <c r="B488" i="67"/>
  <c r="A488" i="67"/>
  <c r="A476" i="67"/>
  <c r="C476" i="67"/>
  <c r="C464" i="67"/>
  <c r="B464" i="67"/>
  <c r="C452" i="67"/>
  <c r="B452" i="67"/>
  <c r="B440" i="67"/>
  <c r="A440" i="67"/>
  <c r="A656" i="67"/>
  <c r="A332" i="67"/>
  <c r="B547" i="67"/>
  <c r="C547" i="67"/>
  <c r="C487" i="67"/>
  <c r="A487" i="67"/>
  <c r="B487" i="67"/>
  <c r="A475" i="67"/>
  <c r="C475" i="67"/>
  <c r="B139" i="67"/>
  <c r="C139" i="67"/>
  <c r="C127" i="67"/>
  <c r="A127" i="67"/>
  <c r="C151" i="67"/>
  <c r="C56" i="67"/>
  <c r="A548" i="67"/>
  <c r="A428" i="67"/>
  <c r="A380" i="67"/>
  <c r="A236" i="67"/>
  <c r="A103" i="67"/>
  <c r="B79" i="67"/>
  <c r="C200" i="67"/>
  <c r="C379" i="67"/>
  <c r="C104" i="67"/>
  <c r="A463" i="67"/>
  <c r="A284" i="67"/>
  <c r="C548" i="67"/>
  <c r="C440" i="67"/>
  <c r="C103" i="67"/>
  <c r="C560" i="67"/>
  <c r="A560" i="67"/>
  <c r="B368" i="67"/>
  <c r="A368" i="67"/>
  <c r="A356" i="67"/>
  <c r="C356" i="67"/>
  <c r="C224" i="67"/>
  <c r="A224" i="67"/>
  <c r="B224" i="67"/>
  <c r="A212" i="67"/>
  <c r="B212" i="67"/>
  <c r="C176" i="67"/>
  <c r="A176" i="67"/>
  <c r="A164" i="67"/>
  <c r="B164" i="67"/>
  <c r="A152" i="67"/>
  <c r="B152" i="67"/>
  <c r="B140" i="67"/>
  <c r="C140" i="67"/>
  <c r="C128" i="67"/>
  <c r="A128" i="67"/>
  <c r="C116" i="67"/>
  <c r="A116" i="67"/>
  <c r="B116" i="67"/>
  <c r="B92" i="67"/>
  <c r="C92" i="67"/>
  <c r="B80" i="67"/>
  <c r="A80" i="67"/>
  <c r="C80" i="67"/>
  <c r="C523" i="67"/>
  <c r="A523" i="67"/>
  <c r="C403" i="67"/>
  <c r="A403" i="67"/>
  <c r="B403" i="67"/>
  <c r="A343" i="67"/>
  <c r="C343" i="67"/>
  <c r="B331" i="67"/>
  <c r="A331" i="67"/>
  <c r="C199" i="67"/>
  <c r="B199" i="67"/>
  <c r="A104" i="67"/>
  <c r="B476" i="67"/>
  <c r="A296" i="67"/>
  <c r="A92" i="67"/>
  <c r="A464" i="67"/>
  <c r="A416" i="67"/>
  <c r="B344" i="67"/>
  <c r="A788" i="67"/>
  <c r="A139" i="67"/>
  <c r="B236" i="67"/>
  <c r="B128" i="67"/>
  <c r="C632" i="67"/>
  <c r="B536" i="67"/>
  <c r="A536" i="67"/>
  <c r="C536" i="67"/>
  <c r="A524" i="67"/>
  <c r="C524" i="67"/>
  <c r="C512" i="67"/>
  <c r="B512" i="67"/>
  <c r="C451" i="67"/>
  <c r="B451" i="67"/>
  <c r="A439" i="67"/>
  <c r="B439" i="67"/>
  <c r="A452" i="67"/>
  <c r="A344" i="67"/>
  <c r="B523" i="67"/>
  <c r="B428" i="67"/>
  <c r="B127" i="67"/>
  <c r="C272" i="67"/>
  <c r="B272" i="67"/>
  <c r="B260" i="67"/>
  <c r="A260" i="67"/>
  <c r="B248" i="67"/>
  <c r="A248" i="67"/>
  <c r="C248" i="67"/>
  <c r="C68" i="67"/>
  <c r="A68" i="67"/>
  <c r="B32" i="67"/>
  <c r="A32" i="67"/>
  <c r="C32" i="67"/>
  <c r="B20" i="67"/>
  <c r="A20" i="67"/>
  <c r="C20" i="67"/>
  <c r="C367" i="67"/>
  <c r="B367" i="67"/>
  <c r="A367" i="67"/>
  <c r="C163" i="67"/>
  <c r="B163" i="67"/>
  <c r="C43" i="67"/>
  <c r="B43" i="67"/>
  <c r="C31" i="67"/>
  <c r="A31" i="67"/>
  <c r="B284" i="67"/>
  <c r="C488" i="67"/>
  <c r="A668" i="67"/>
  <c r="A512" i="67"/>
  <c r="A451" i="67"/>
  <c r="A200" i="67"/>
  <c r="C164" i="67"/>
  <c r="A579" i="67"/>
  <c r="A760" i="67"/>
  <c r="A698" i="67"/>
  <c r="A218" i="67"/>
  <c r="B722" i="67"/>
  <c r="C723" i="67"/>
  <c r="A626" i="67"/>
  <c r="A566" i="67"/>
  <c r="B710" i="67"/>
  <c r="B614" i="67"/>
  <c r="B483" i="67"/>
  <c r="A759" i="67"/>
  <c r="A746" i="67"/>
  <c r="A686" i="67"/>
  <c r="C567" i="67"/>
  <c r="A735" i="67"/>
  <c r="A685" i="67"/>
  <c r="B782" i="67"/>
  <c r="B478" i="67"/>
  <c r="C327" i="67"/>
  <c r="C110" i="67"/>
  <c r="C672" i="67"/>
  <c r="C600" i="67"/>
  <c r="C298" i="67"/>
  <c r="C259" i="67"/>
  <c r="C271" i="67"/>
  <c r="B371" i="67"/>
  <c r="A371" i="67"/>
  <c r="A271" i="67"/>
  <c r="A298" i="67"/>
  <c r="A478" i="67"/>
  <c r="C708" i="67"/>
  <c r="A708" i="67"/>
  <c r="A696" i="67"/>
  <c r="B696" i="67"/>
  <c r="B756" i="67"/>
  <c r="B370" i="67"/>
  <c r="A370" i="67"/>
  <c r="C22" i="67"/>
  <c r="A22" i="67"/>
  <c r="B359" i="67"/>
  <c r="C502" i="67"/>
  <c r="B744" i="67"/>
  <c r="A511" i="67"/>
  <c r="B511" i="67"/>
  <c r="B612" i="67"/>
  <c r="A612" i="67"/>
  <c r="C299" i="67"/>
  <c r="B299" i="67"/>
  <c r="A275" i="67"/>
  <c r="C275" i="67"/>
  <c r="B564" i="67"/>
  <c r="C430" i="67"/>
  <c r="A430" i="67"/>
  <c r="A780" i="67"/>
  <c r="A732" i="67"/>
  <c r="A684" i="67"/>
  <c r="B684" i="67"/>
  <c r="B227" i="67"/>
  <c r="C576" i="67"/>
  <c r="A576" i="67"/>
  <c r="C696" i="67"/>
  <c r="C539" i="67"/>
  <c r="A539" i="67"/>
  <c r="A419" i="67"/>
  <c r="C419" i="67"/>
  <c r="A636" i="67"/>
  <c r="A588" i="67"/>
  <c r="B360" i="67"/>
  <c r="B167" i="67"/>
  <c r="C262" i="67"/>
  <c r="A262" i="67"/>
  <c r="C142" i="67"/>
  <c r="A142" i="67"/>
  <c r="C756" i="67"/>
  <c r="C418" i="67"/>
  <c r="A479" i="67"/>
  <c r="A263" i="67"/>
  <c r="A95" i="67"/>
  <c r="A58" i="67"/>
  <c r="A94" i="67"/>
  <c r="B503" i="67"/>
  <c r="A355" i="67"/>
  <c r="A322" i="67"/>
  <c r="A295" i="67"/>
  <c r="A259" i="67"/>
  <c r="B539" i="67"/>
  <c r="B502" i="67"/>
  <c r="B115" i="67"/>
  <c r="B31" i="67"/>
  <c r="C732" i="67"/>
  <c r="C415" i="67"/>
  <c r="C79" i="67"/>
  <c r="A286" i="67"/>
  <c r="A118" i="67"/>
  <c r="B391" i="67"/>
  <c r="B151" i="67"/>
  <c r="C588" i="67"/>
  <c r="A346" i="67"/>
  <c r="B535" i="67"/>
  <c r="B251" i="67"/>
  <c r="C323" i="67"/>
  <c r="A564" i="67"/>
  <c r="A535" i="67"/>
  <c r="A406" i="67"/>
  <c r="A379" i="67"/>
  <c r="A310" i="67"/>
  <c r="A43" i="67"/>
  <c r="B780" i="67"/>
  <c r="B427" i="67"/>
  <c r="B382" i="67"/>
  <c r="B343" i="67"/>
  <c r="B591" i="67"/>
  <c r="C591" i="67"/>
  <c r="A339" i="67"/>
  <c r="B339" i="67"/>
  <c r="A283" i="67"/>
  <c r="B660" i="67"/>
  <c r="B568" i="67"/>
  <c r="B526" i="67"/>
  <c r="B455" i="67"/>
  <c r="B419" i="67"/>
  <c r="B214" i="67"/>
  <c r="B95" i="67"/>
  <c r="C784" i="67"/>
  <c r="C720" i="67"/>
  <c r="C627" i="67"/>
  <c r="C395" i="67"/>
  <c r="C358" i="67"/>
  <c r="C274" i="67"/>
  <c r="C650" i="67"/>
  <c r="B650" i="67"/>
  <c r="C638" i="67"/>
  <c r="B638" i="67"/>
  <c r="C578" i="67"/>
  <c r="B578" i="67"/>
  <c r="C311" i="67"/>
  <c r="A311" i="67"/>
  <c r="B287" i="67"/>
  <c r="A287" i="67"/>
  <c r="A299" i="67"/>
  <c r="C503" i="67"/>
  <c r="C538" i="67"/>
  <c r="B538" i="67"/>
  <c r="C454" i="67"/>
  <c r="A454" i="67"/>
  <c r="C202" i="67"/>
  <c r="A202" i="67"/>
  <c r="C166" i="67"/>
  <c r="B166" i="67"/>
  <c r="A358" i="67"/>
  <c r="B274" i="67"/>
  <c r="B34" i="67"/>
  <c r="C319" i="67"/>
  <c r="A319" i="67"/>
  <c r="A175" i="67"/>
  <c r="C175" i="67"/>
  <c r="B91" i="67"/>
  <c r="A91" i="67"/>
  <c r="A538" i="67"/>
  <c r="A190" i="67"/>
  <c r="A163" i="67"/>
  <c r="B430" i="67"/>
  <c r="B355" i="67"/>
  <c r="B226" i="67"/>
  <c r="B190" i="67"/>
  <c r="C499" i="67"/>
  <c r="C331" i="67"/>
  <c r="C250" i="67"/>
  <c r="C211" i="67"/>
  <c r="A443" i="67"/>
  <c r="A415" i="67"/>
  <c r="A347" i="67"/>
  <c r="A19" i="67"/>
  <c r="C660" i="67"/>
  <c r="C526" i="67"/>
  <c r="C491" i="67"/>
  <c r="C295" i="67"/>
  <c r="A611" i="67"/>
  <c r="A442" i="67"/>
  <c r="A251" i="67"/>
  <c r="B463" i="67"/>
  <c r="B383" i="67"/>
  <c r="B143" i="67"/>
  <c r="B67" i="67"/>
  <c r="C490" i="67"/>
  <c r="C443" i="67"/>
  <c r="C115" i="67"/>
  <c r="C71" i="67"/>
  <c r="C23" i="67"/>
  <c r="A250" i="67"/>
  <c r="A223" i="67"/>
  <c r="A187" i="67"/>
  <c r="B576" i="67"/>
  <c r="B527" i="67"/>
  <c r="B499" i="67"/>
  <c r="B142" i="67"/>
  <c r="B19" i="67"/>
  <c r="C628" i="67"/>
  <c r="C442" i="67"/>
  <c r="C359" i="67"/>
  <c r="C155" i="67"/>
  <c r="A747" i="67"/>
  <c r="B747" i="67"/>
  <c r="A651" i="67"/>
  <c r="C651" i="67"/>
  <c r="A467" i="67"/>
  <c r="A491" i="67"/>
  <c r="A466" i="67"/>
  <c r="A215" i="67"/>
  <c r="A178" i="67"/>
  <c r="A107" i="67"/>
  <c r="B636" i="67"/>
  <c r="B567" i="67"/>
  <c r="B454" i="67"/>
  <c r="B418" i="67"/>
  <c r="B94" i="67"/>
  <c r="B55" i="67"/>
  <c r="C783" i="67"/>
  <c r="C394" i="67"/>
  <c r="C235" i="67"/>
  <c r="B781" i="67"/>
  <c r="C781" i="67"/>
  <c r="A721" i="67"/>
  <c r="C721" i="67"/>
  <c r="A697" i="67"/>
  <c r="B697" i="67"/>
  <c r="C577" i="67"/>
  <c r="B577" i="67"/>
  <c r="A261" i="67"/>
  <c r="B165" i="67"/>
  <c r="B628" i="67"/>
  <c r="A781" i="67"/>
  <c r="A699" i="67"/>
  <c r="A675" i="67"/>
  <c r="A627" i="67"/>
  <c r="A603" i="67"/>
  <c r="A447" i="67"/>
  <c r="A267" i="67"/>
  <c r="A59" i="67"/>
  <c r="B720" i="67"/>
  <c r="B651" i="67"/>
  <c r="B600" i="67"/>
  <c r="B507" i="67"/>
  <c r="B479" i="67"/>
  <c r="B203" i="67"/>
  <c r="B70" i="67"/>
  <c r="B35" i="67"/>
  <c r="C747" i="67"/>
  <c r="C687" i="67"/>
  <c r="C652" i="67"/>
  <c r="C625" i="67"/>
  <c r="C551" i="67"/>
  <c r="C447" i="67"/>
  <c r="A724" i="67"/>
  <c r="C772" i="67"/>
  <c r="A723" i="67"/>
  <c r="A673" i="67"/>
  <c r="A625" i="67"/>
  <c r="B772" i="67"/>
  <c r="A771" i="67"/>
  <c r="A748" i="67"/>
  <c r="C411" i="67"/>
  <c r="A387" i="67"/>
  <c r="A361" i="67"/>
  <c r="B582" i="67"/>
  <c r="B551" i="67"/>
  <c r="B347" i="67"/>
  <c r="C407" i="67"/>
  <c r="C688" i="67"/>
  <c r="A652" i="67"/>
  <c r="B649" i="67"/>
  <c r="C771" i="67"/>
  <c r="C745" i="67"/>
  <c r="A672" i="67"/>
  <c r="C744" i="67"/>
  <c r="C712" i="67"/>
  <c r="C649" i="67"/>
  <c r="C613" i="67"/>
  <c r="C580" i="67"/>
  <c r="A543" i="67"/>
  <c r="B737" i="67"/>
  <c r="B640" i="67"/>
  <c r="B59" i="67"/>
  <c r="C769" i="67"/>
  <c r="C736" i="67"/>
  <c r="C711" i="67"/>
  <c r="C676" i="67"/>
  <c r="C648" i="67"/>
  <c r="C612" i="67"/>
  <c r="C579" i="67"/>
  <c r="C467" i="67"/>
  <c r="A769" i="67"/>
  <c r="A648" i="67"/>
  <c r="A616" i="67"/>
  <c r="A592" i="67"/>
  <c r="A514" i="67"/>
  <c r="A407" i="67"/>
  <c r="A46" i="67"/>
  <c r="B736" i="67"/>
  <c r="B709" i="67"/>
  <c r="B673" i="67"/>
  <c r="B639" i="67"/>
  <c r="B466" i="67"/>
  <c r="B346" i="67"/>
  <c r="B191" i="67"/>
  <c r="B58" i="67"/>
  <c r="C768" i="67"/>
  <c r="C735" i="67"/>
  <c r="C675" i="67"/>
  <c r="C604" i="67"/>
  <c r="C406" i="67"/>
  <c r="C334" i="67"/>
  <c r="A676" i="67"/>
  <c r="A624" i="67"/>
  <c r="A768" i="67"/>
  <c r="A179" i="67"/>
  <c r="A23" i="67"/>
  <c r="B708" i="67"/>
  <c r="B277" i="67"/>
  <c r="B216" i="67"/>
  <c r="B119" i="67"/>
  <c r="C759" i="67"/>
  <c r="C637" i="67"/>
  <c r="B630" i="67"/>
  <c r="B712" i="67"/>
  <c r="B738" i="67"/>
  <c r="B552" i="67"/>
  <c r="A664" i="67"/>
  <c r="A639" i="67"/>
  <c r="A615" i="67"/>
  <c r="A591" i="67"/>
  <c r="A663" i="67"/>
  <c r="A231" i="67"/>
  <c r="A203" i="67"/>
  <c r="A119" i="67"/>
  <c r="A71" i="67"/>
  <c r="B515" i="67"/>
  <c r="B275" i="67"/>
  <c r="B215" i="67"/>
  <c r="B118" i="67"/>
  <c r="B83" i="67"/>
  <c r="C75" i="67"/>
  <c r="C555" i="67"/>
  <c r="B555" i="67"/>
  <c r="A555" i="67"/>
  <c r="C531" i="67"/>
  <c r="B531" i="67"/>
  <c r="A531" i="67"/>
  <c r="C519" i="67"/>
  <c r="A519" i="67"/>
  <c r="A495" i="67"/>
  <c r="B495" i="67"/>
  <c r="C459" i="67"/>
  <c r="A459" i="67"/>
  <c r="B399" i="67"/>
  <c r="C399" i="67"/>
  <c r="A399" i="67"/>
  <c r="C375" i="67"/>
  <c r="B375" i="67"/>
  <c r="B351" i="67"/>
  <c r="A351" i="67"/>
  <c r="A315" i="67"/>
  <c r="B315" i="67"/>
  <c r="C135" i="67"/>
  <c r="A135" i="67"/>
  <c r="A180" i="67"/>
  <c r="B505" i="67"/>
  <c r="B363" i="67"/>
  <c r="B276" i="67"/>
  <c r="B217" i="67"/>
  <c r="B61" i="67"/>
  <c r="C219" i="67"/>
  <c r="C134" i="67"/>
  <c r="A134" i="67"/>
  <c r="A62" i="67"/>
  <c r="C62" i="67"/>
  <c r="C764" i="67"/>
  <c r="B764" i="67"/>
  <c r="C740" i="67"/>
  <c r="B740" i="67"/>
  <c r="A740" i="67"/>
  <c r="A620" i="67"/>
  <c r="B620" i="67"/>
  <c r="B349" i="67"/>
  <c r="A349" i="67"/>
  <c r="C313" i="67"/>
  <c r="B313" i="67"/>
  <c r="A596" i="67"/>
  <c r="A572" i="67"/>
  <c r="A471" i="67"/>
  <c r="C336" i="67"/>
  <c r="A336" i="67"/>
  <c r="B336" i="67"/>
  <c r="B192" i="67"/>
  <c r="A192" i="67"/>
  <c r="A423" i="67"/>
  <c r="C596" i="67"/>
  <c r="B644" i="67"/>
  <c r="C714" i="67"/>
  <c r="A132" i="67"/>
  <c r="B132" i="67"/>
  <c r="B752" i="67"/>
  <c r="B642" i="67"/>
  <c r="B750" i="67"/>
  <c r="A752" i="67"/>
  <c r="A707" i="67"/>
  <c r="A327" i="67"/>
  <c r="A216" i="67"/>
  <c r="B519" i="67"/>
  <c r="B144" i="67"/>
  <c r="C50" i="67"/>
  <c r="A375" i="67"/>
  <c r="A755" i="67"/>
  <c r="A753" i="67"/>
  <c r="A728" i="67"/>
  <c r="A373" i="67"/>
  <c r="A217" i="67"/>
  <c r="A659" i="67"/>
  <c r="A303" i="67"/>
  <c r="B776" i="67"/>
  <c r="B704" i="67"/>
  <c r="A704" i="67"/>
  <c r="C704" i="67"/>
  <c r="C680" i="67"/>
  <c r="B680" i="67"/>
  <c r="A680" i="67"/>
  <c r="C471" i="67"/>
  <c r="A493" i="67"/>
  <c r="B493" i="67"/>
  <c r="A133" i="67"/>
  <c r="B133" i="67"/>
  <c r="C656" i="67"/>
  <c r="A36" i="67"/>
  <c r="A73" i="67"/>
  <c r="B584" i="67"/>
  <c r="B560" i="67"/>
  <c r="B433" i="67"/>
  <c r="B348" i="67"/>
  <c r="C750" i="67"/>
  <c r="C584" i="67"/>
  <c r="C363" i="67"/>
  <c r="B335" i="67"/>
  <c r="B263" i="67"/>
  <c r="C700" i="67"/>
  <c r="A226" i="67"/>
  <c r="A155" i="67"/>
  <c r="A82" i="67"/>
  <c r="B334" i="67"/>
  <c r="B311" i="67"/>
  <c r="B286" i="67"/>
  <c r="B262" i="67"/>
  <c r="B106" i="67"/>
  <c r="B22" i="67"/>
  <c r="C699" i="67"/>
  <c r="C615" i="67"/>
  <c r="C455" i="67"/>
  <c r="C371" i="67"/>
  <c r="A227" i="67"/>
  <c r="C515" i="67"/>
  <c r="A700" i="67"/>
  <c r="A154" i="67"/>
  <c r="B760" i="67"/>
  <c r="B154" i="67"/>
  <c r="B131" i="67"/>
  <c r="B47" i="67"/>
  <c r="C640" i="67"/>
  <c r="C370" i="67"/>
  <c r="B178" i="67"/>
  <c r="B130" i="67"/>
  <c r="B46" i="67"/>
  <c r="C789" i="67"/>
  <c r="B789" i="67"/>
  <c r="C657" i="67"/>
  <c r="B136" i="67"/>
  <c r="C136" i="67"/>
  <c r="A136" i="67"/>
  <c r="C790" i="67"/>
  <c r="B790" i="67"/>
  <c r="A790" i="67"/>
  <c r="B742" i="67"/>
  <c r="C742" i="67"/>
  <c r="A742" i="67"/>
  <c r="C706" i="67"/>
  <c r="B706" i="67"/>
  <c r="A706" i="67"/>
  <c r="A670" i="67"/>
  <c r="C634" i="67"/>
  <c r="B634" i="67"/>
  <c r="A634" i="67"/>
  <c r="C586" i="67"/>
  <c r="B586" i="67"/>
  <c r="A586" i="67"/>
  <c r="C545" i="67"/>
  <c r="A545" i="67"/>
  <c r="C497" i="67"/>
  <c r="B497" i="67"/>
  <c r="A497" i="67"/>
  <c r="C437" i="67"/>
  <c r="B437" i="67"/>
  <c r="A437" i="67"/>
  <c r="C341" i="67"/>
  <c r="B341" i="67"/>
  <c r="A341" i="67"/>
  <c r="C53" i="67"/>
  <c r="B53" i="67"/>
  <c r="A53" i="67"/>
  <c r="C683" i="67"/>
  <c r="B683" i="67"/>
  <c r="C647" i="67"/>
  <c r="B647" i="67"/>
  <c r="B623" i="67"/>
  <c r="B599" i="67"/>
  <c r="B575" i="67"/>
  <c r="C563" i="67"/>
  <c r="B563" i="67"/>
  <c r="C546" i="67"/>
  <c r="C534" i="67"/>
  <c r="B534" i="67"/>
  <c r="C498" i="67"/>
  <c r="B498" i="67"/>
  <c r="C486" i="67"/>
  <c r="B486" i="67"/>
  <c r="B474" i="67"/>
  <c r="C474" i="67"/>
  <c r="B462" i="67"/>
  <c r="C450" i="67"/>
  <c r="B450" i="67"/>
  <c r="C438" i="67"/>
  <c r="B438" i="67"/>
  <c r="A426" i="67"/>
  <c r="C426" i="67"/>
  <c r="C414" i="67"/>
  <c r="A414" i="67"/>
  <c r="B414" i="67"/>
  <c r="C402" i="67"/>
  <c r="A402" i="67"/>
  <c r="A390" i="67"/>
  <c r="B390" i="67"/>
  <c r="C390" i="67"/>
  <c r="A378" i="67"/>
  <c r="B378" i="67"/>
  <c r="C378" i="67"/>
  <c r="A366" i="67"/>
  <c r="C366" i="67"/>
  <c r="C354" i="67"/>
  <c r="A354" i="67"/>
  <c r="B354" i="67"/>
  <c r="A342" i="67"/>
  <c r="C342" i="67"/>
  <c r="B342" i="67"/>
  <c r="B330" i="67"/>
  <c r="C330" i="67"/>
  <c r="A330" i="67"/>
  <c r="B318" i="67"/>
  <c r="A318" i="67"/>
  <c r="C318" i="67"/>
  <c r="B306" i="67"/>
  <c r="C306" i="67"/>
  <c r="A306" i="67"/>
  <c r="B294" i="67"/>
  <c r="A294" i="67"/>
  <c r="C294" i="67"/>
  <c r="B282" i="67"/>
  <c r="A282" i="67"/>
  <c r="C270" i="67"/>
  <c r="A270" i="67"/>
  <c r="B270" i="67"/>
  <c r="C258" i="67"/>
  <c r="A258" i="67"/>
  <c r="B258" i="67"/>
  <c r="A234" i="67"/>
  <c r="B234" i="67"/>
  <c r="C222" i="67"/>
  <c r="A222" i="67"/>
  <c r="B222" i="67"/>
  <c r="C210" i="67"/>
  <c r="A210" i="67"/>
  <c r="B210" i="67"/>
  <c r="C198" i="67"/>
  <c r="A198" i="67"/>
  <c r="C186" i="67"/>
  <c r="B186" i="67"/>
  <c r="A186" i="67"/>
  <c r="C174" i="67"/>
  <c r="B174" i="67"/>
  <c r="A174" i="67"/>
  <c r="C162" i="67"/>
  <c r="A162" i="67"/>
  <c r="B162" i="67"/>
  <c r="B150" i="67"/>
  <c r="C150" i="67"/>
  <c r="A150" i="67"/>
  <c r="B138" i="67"/>
  <c r="A138" i="67"/>
  <c r="C138" i="67"/>
  <c r="C126" i="67"/>
  <c r="B126" i="67"/>
  <c r="A126" i="67"/>
  <c r="C114" i="67"/>
  <c r="A114" i="67"/>
  <c r="B114" i="67"/>
  <c r="C102" i="67"/>
  <c r="B102" i="67"/>
  <c r="A102" i="67"/>
  <c r="C90" i="67"/>
  <c r="A90" i="67"/>
  <c r="C78" i="67"/>
  <c r="B78" i="67"/>
  <c r="A78" i="67"/>
  <c r="C66" i="67"/>
  <c r="B66" i="67"/>
  <c r="A66" i="67"/>
  <c r="C54" i="67"/>
  <c r="A54" i="67"/>
  <c r="B54" i="67"/>
  <c r="C42" i="67"/>
  <c r="A42" i="67"/>
  <c r="B42" i="67"/>
  <c r="C30" i="67"/>
  <c r="A30" i="67"/>
  <c r="B30" i="67"/>
  <c r="C778" i="67"/>
  <c r="A778" i="67"/>
  <c r="C137" i="67"/>
  <c r="B137" i="67"/>
  <c r="C234" i="67"/>
  <c r="B729" i="67"/>
  <c r="C705" i="67"/>
  <c r="B705" i="67"/>
  <c r="C693" i="67"/>
  <c r="B693" i="67"/>
  <c r="C669" i="67"/>
  <c r="B669" i="67"/>
  <c r="C645" i="67"/>
  <c r="B645" i="67"/>
  <c r="C621" i="67"/>
  <c r="B621" i="67"/>
  <c r="C585" i="67"/>
  <c r="C556" i="67"/>
  <c r="B556" i="67"/>
  <c r="C532" i="67"/>
  <c r="B532" i="67"/>
  <c r="B508" i="67"/>
  <c r="C508" i="67"/>
  <c r="C484" i="67"/>
  <c r="B484" i="67"/>
  <c r="C460" i="67"/>
  <c r="C436" i="67"/>
  <c r="B436" i="67"/>
  <c r="B412" i="67"/>
  <c r="C412" i="67"/>
  <c r="C388" i="67"/>
  <c r="B388" i="67"/>
  <c r="C352" i="67"/>
  <c r="B352" i="67"/>
  <c r="A352" i="67"/>
  <c r="C328" i="67"/>
  <c r="B328" i="67"/>
  <c r="A328" i="67"/>
  <c r="C304" i="67"/>
  <c r="B304" i="67"/>
  <c r="A304" i="67"/>
  <c r="B280" i="67"/>
  <c r="C280" i="67"/>
  <c r="A280" i="67"/>
  <c r="B268" i="67"/>
  <c r="C268" i="67"/>
  <c r="C244" i="67"/>
  <c r="B244" i="67"/>
  <c r="B220" i="67"/>
  <c r="A220" i="67"/>
  <c r="C220" i="67"/>
  <c r="C196" i="67"/>
  <c r="A196" i="67"/>
  <c r="B196" i="67"/>
  <c r="B160" i="67"/>
  <c r="A160" i="67"/>
  <c r="C160" i="67"/>
  <c r="C124" i="67"/>
  <c r="B124" i="67"/>
  <c r="C100" i="67"/>
  <c r="C88" i="67"/>
  <c r="B88" i="67"/>
  <c r="A76" i="67"/>
  <c r="B76" i="67"/>
  <c r="C64" i="67"/>
  <c r="B64" i="67"/>
  <c r="A64" i="67"/>
  <c r="C52" i="67"/>
  <c r="B52" i="67"/>
  <c r="A52" i="67"/>
  <c r="C40" i="67"/>
  <c r="A40" i="67"/>
  <c r="B657" i="67"/>
  <c r="C575" i="67"/>
  <c r="A546" i="67"/>
  <c r="A268" i="67"/>
  <c r="B460" i="67"/>
  <c r="C522" i="67"/>
  <c r="B522" i="67"/>
  <c r="B198" i="67"/>
  <c r="C510" i="67"/>
  <c r="C754" i="67"/>
  <c r="A754" i="67"/>
  <c r="B730" i="67"/>
  <c r="C730" i="67"/>
  <c r="A730" i="67"/>
  <c r="C694" i="67"/>
  <c r="A694" i="67"/>
  <c r="C646" i="67"/>
  <c r="B646" i="67"/>
  <c r="A646" i="67"/>
  <c r="C622" i="67"/>
  <c r="B622" i="67"/>
  <c r="A622" i="67"/>
  <c r="C598" i="67"/>
  <c r="A598" i="67"/>
  <c r="C574" i="67"/>
  <c r="B574" i="67"/>
  <c r="A574" i="67"/>
  <c r="C557" i="67"/>
  <c r="B557" i="67"/>
  <c r="A557" i="67"/>
  <c r="C533" i="67"/>
  <c r="B533" i="67"/>
  <c r="A533" i="67"/>
  <c r="B509" i="67"/>
  <c r="A509" i="67"/>
  <c r="C509" i="67"/>
  <c r="C485" i="67"/>
  <c r="B485" i="67"/>
  <c r="A485" i="67"/>
  <c r="C473" i="67"/>
  <c r="A473" i="67"/>
  <c r="C449" i="67"/>
  <c r="B449" i="67"/>
  <c r="A449" i="67"/>
  <c r="C425" i="67"/>
  <c r="B425" i="67"/>
  <c r="C413" i="67"/>
  <c r="B413" i="67"/>
  <c r="C389" i="67"/>
  <c r="B389" i="67"/>
  <c r="C377" i="67"/>
  <c r="B377" i="67"/>
  <c r="A377" i="67"/>
  <c r="C365" i="67"/>
  <c r="B365" i="67"/>
  <c r="A365" i="67"/>
  <c r="C329" i="67"/>
  <c r="B329" i="67"/>
  <c r="A329" i="67"/>
  <c r="C305" i="67"/>
  <c r="B305" i="67"/>
  <c r="B293" i="67"/>
  <c r="C293" i="67"/>
  <c r="A293" i="67"/>
  <c r="B269" i="67"/>
  <c r="C269" i="67"/>
  <c r="C257" i="67"/>
  <c r="B257" i="67"/>
  <c r="C233" i="67"/>
  <c r="A233" i="67"/>
  <c r="B233" i="67"/>
  <c r="C221" i="67"/>
  <c r="B221" i="67"/>
  <c r="A221" i="67"/>
  <c r="C185" i="67"/>
  <c r="B185" i="67"/>
  <c r="A185" i="67"/>
  <c r="B173" i="67"/>
  <c r="C173" i="67"/>
  <c r="A173" i="67"/>
  <c r="C149" i="67"/>
  <c r="B149" i="67"/>
  <c r="A149" i="67"/>
  <c r="C113" i="67"/>
  <c r="B113" i="67"/>
  <c r="C41" i="67"/>
  <c r="A41" i="67"/>
  <c r="A257" i="67"/>
  <c r="B777" i="67"/>
  <c r="C777" i="67"/>
  <c r="C753" i="67"/>
  <c r="C717" i="67"/>
  <c r="B717" i="67"/>
  <c r="C681" i="67"/>
  <c r="B681" i="67"/>
  <c r="B633" i="67"/>
  <c r="C633" i="67"/>
  <c r="C609" i="67"/>
  <c r="B609" i="67"/>
  <c r="C597" i="67"/>
  <c r="B597" i="67"/>
  <c r="C573" i="67"/>
  <c r="B573" i="67"/>
  <c r="B561" i="67"/>
  <c r="C561" i="67"/>
  <c r="C544" i="67"/>
  <c r="C520" i="67"/>
  <c r="B520" i="67"/>
  <c r="C496" i="67"/>
  <c r="B496" i="67"/>
  <c r="C472" i="67"/>
  <c r="B472" i="67"/>
  <c r="C448" i="67"/>
  <c r="B448" i="67"/>
  <c r="B424" i="67"/>
  <c r="C424" i="67"/>
  <c r="A424" i="67"/>
  <c r="C400" i="67"/>
  <c r="B400" i="67"/>
  <c r="C376" i="67"/>
  <c r="B376" i="67"/>
  <c r="C364" i="67"/>
  <c r="B364" i="67"/>
  <c r="A364" i="67"/>
  <c r="C340" i="67"/>
  <c r="B340" i="67"/>
  <c r="A340" i="67"/>
  <c r="C316" i="67"/>
  <c r="A316" i="67"/>
  <c r="B316" i="67"/>
  <c r="C292" i="67"/>
  <c r="B292" i="67"/>
  <c r="C256" i="67"/>
  <c r="B256" i="67"/>
  <c r="C232" i="67"/>
  <c r="C208" i="67"/>
  <c r="B208" i="67"/>
  <c r="A208" i="67"/>
  <c r="C184" i="67"/>
  <c r="B184" i="67"/>
  <c r="A184" i="67"/>
  <c r="C172" i="67"/>
  <c r="B172" i="67"/>
  <c r="A172" i="67"/>
  <c r="C148" i="67"/>
  <c r="B148" i="67"/>
  <c r="C112" i="67"/>
  <c r="B112" i="67"/>
  <c r="C28" i="67"/>
  <c r="B28" i="67"/>
  <c r="A28" i="67"/>
  <c r="A683" i="67"/>
  <c r="A498" i="67"/>
  <c r="A450" i="67"/>
  <c r="A400" i="67"/>
  <c r="A137" i="67"/>
  <c r="B544" i="67"/>
  <c r="C623" i="67"/>
  <c r="A777" i="67"/>
  <c r="A729" i="67"/>
  <c r="A681" i="67"/>
  <c r="A633" i="67"/>
  <c r="A585" i="67"/>
  <c r="A544" i="67"/>
  <c r="A496" i="67"/>
  <c r="A448" i="67"/>
  <c r="B767" i="67"/>
  <c r="B694" i="67"/>
  <c r="C670" i="67"/>
  <c r="C209" i="67"/>
  <c r="B209" i="67"/>
  <c r="A209" i="67"/>
  <c r="C741" i="67"/>
  <c r="A305" i="67"/>
  <c r="A269" i="67"/>
  <c r="B598" i="67"/>
  <c r="B545" i="67"/>
  <c r="A413" i="67"/>
  <c r="A88" i="67"/>
  <c r="B765" i="67"/>
  <c r="B366" i="67"/>
  <c r="C76" i="67"/>
  <c r="C791" i="67"/>
  <c r="B791" i="67"/>
  <c r="A791" i="67"/>
  <c r="C766" i="67"/>
  <c r="B766" i="67"/>
  <c r="A766" i="67"/>
  <c r="C718" i="67"/>
  <c r="B718" i="67"/>
  <c r="A718" i="67"/>
  <c r="C682" i="67"/>
  <c r="B682" i="67"/>
  <c r="A682" i="67"/>
  <c r="B658" i="67"/>
  <c r="A658" i="67"/>
  <c r="C610" i="67"/>
  <c r="B610" i="67"/>
  <c r="A610" i="67"/>
  <c r="B562" i="67"/>
  <c r="C562" i="67"/>
  <c r="A562" i="67"/>
  <c r="B521" i="67"/>
  <c r="C521" i="67"/>
  <c r="A521" i="67"/>
  <c r="B461" i="67"/>
  <c r="C461" i="67"/>
  <c r="A461" i="67"/>
  <c r="C401" i="67"/>
  <c r="B401" i="67"/>
  <c r="C353" i="67"/>
  <c r="A353" i="67"/>
  <c r="B317" i="67"/>
  <c r="C317" i="67"/>
  <c r="A317" i="67"/>
  <c r="B281" i="67"/>
  <c r="C281" i="67"/>
  <c r="C245" i="67"/>
  <c r="B245" i="67"/>
  <c r="C197" i="67"/>
  <c r="A197" i="67"/>
  <c r="C161" i="67"/>
  <c r="B161" i="67"/>
  <c r="B125" i="67"/>
  <c r="C125" i="67"/>
  <c r="B101" i="67"/>
  <c r="C101" i="67"/>
  <c r="C89" i="67"/>
  <c r="B89" i="67"/>
  <c r="A89" i="67"/>
  <c r="C77" i="67"/>
  <c r="A77" i="67"/>
  <c r="B77" i="67"/>
  <c r="C65" i="67"/>
  <c r="B65" i="67"/>
  <c r="A65" i="67"/>
  <c r="C29" i="67"/>
  <c r="B29" i="67"/>
  <c r="A29" i="67"/>
  <c r="A161" i="67"/>
  <c r="A401" i="67"/>
  <c r="A281" i="67"/>
  <c r="B670" i="67"/>
  <c r="A388" i="67"/>
  <c r="B90" i="67"/>
  <c r="C765" i="67"/>
  <c r="A647" i="67"/>
  <c r="A510" i="67"/>
  <c r="A148" i="67"/>
  <c r="A101" i="67"/>
  <c r="C462" i="67"/>
  <c r="C792" i="67"/>
  <c r="B792" i="67"/>
  <c r="C779" i="67"/>
  <c r="B779" i="67"/>
  <c r="C767" i="67"/>
  <c r="C755" i="67"/>
  <c r="B743" i="67"/>
  <c r="C743" i="67"/>
  <c r="C731" i="67"/>
  <c r="B731" i="67"/>
  <c r="C719" i="67"/>
  <c r="B719" i="67"/>
  <c r="C695" i="67"/>
  <c r="B695" i="67"/>
  <c r="B671" i="67"/>
  <c r="C671" i="67"/>
  <c r="C659" i="67"/>
  <c r="C635" i="67"/>
  <c r="B635" i="67"/>
  <c r="C611" i="67"/>
  <c r="C587" i="67"/>
  <c r="B587" i="67"/>
  <c r="C558" i="67"/>
  <c r="B558" i="67"/>
  <c r="A246" i="67"/>
  <c r="B246" i="67"/>
  <c r="C246" i="67"/>
  <c r="A125" i="67"/>
  <c r="B426" i="67"/>
  <c r="B402" i="67"/>
  <c r="A719" i="67"/>
  <c r="A695" i="67"/>
  <c r="A599" i="67"/>
  <c r="A462" i="67"/>
  <c r="A412" i="67"/>
  <c r="A789" i="67"/>
  <c r="A741" i="67"/>
  <c r="A693" i="67"/>
  <c r="A645" i="67"/>
  <c r="A597" i="67"/>
  <c r="A556" i="67"/>
  <c r="A508" i="67"/>
  <c r="A460" i="67"/>
  <c r="A232" i="67"/>
  <c r="A113" i="67"/>
  <c r="A100" i="67"/>
  <c r="B707" i="67"/>
  <c r="B473" i="67"/>
  <c r="B100" i="67"/>
  <c r="B457" i="67"/>
  <c r="B37" i="67"/>
  <c r="B702" i="67"/>
  <c r="C762" i="67"/>
  <c r="C654" i="67"/>
  <c r="C361" i="67"/>
  <c r="A265" i="67"/>
  <c r="B594" i="67"/>
  <c r="C456" i="67"/>
  <c r="B456" i="67"/>
  <c r="C444" i="67"/>
  <c r="C432" i="67"/>
  <c r="C420" i="67"/>
  <c r="C408" i="67"/>
  <c r="B408" i="67"/>
  <c r="C396" i="67"/>
  <c r="B396" i="67"/>
  <c r="C384" i="67"/>
  <c r="B384" i="67"/>
  <c r="C372" i="67"/>
  <c r="B372" i="67"/>
  <c r="C360" i="67"/>
  <c r="C348" i="67"/>
  <c r="C228" i="67"/>
  <c r="B228" i="67"/>
  <c r="A408" i="67"/>
  <c r="A264" i="67"/>
  <c r="B761" i="67"/>
  <c r="B714" i="67"/>
  <c r="C253" i="67"/>
  <c r="B253" i="67"/>
  <c r="C229" i="67"/>
  <c r="B229" i="67"/>
  <c r="B749" i="67"/>
  <c r="C725" i="67"/>
  <c r="C701" i="67"/>
  <c r="C689" i="67"/>
  <c r="C677" i="67"/>
  <c r="B677" i="67"/>
  <c r="C665" i="67"/>
  <c r="B665" i="67"/>
  <c r="C653" i="67"/>
  <c r="B653" i="67"/>
  <c r="C641" i="67"/>
  <c r="C629" i="67"/>
  <c r="C617" i="67"/>
  <c r="C605" i="67"/>
  <c r="B605" i="67"/>
  <c r="C593" i="67"/>
  <c r="C581" i="67"/>
  <c r="C569" i="67"/>
  <c r="C540" i="67"/>
  <c r="B540" i="67"/>
  <c r="C528" i="67"/>
  <c r="B528" i="67"/>
  <c r="C516" i="67"/>
  <c r="B516" i="67"/>
  <c r="C504" i="67"/>
  <c r="C492" i="67"/>
  <c r="B156" i="67"/>
  <c r="C120" i="67"/>
  <c r="B120" i="67"/>
  <c r="C84" i="67"/>
  <c r="B84" i="67"/>
  <c r="B36" i="67"/>
  <c r="A786" i="67"/>
  <c r="A774" i="67"/>
  <c r="A738" i="67"/>
  <c r="A702" i="67"/>
  <c r="A654" i="67"/>
  <c r="A630" i="67"/>
  <c r="A606" i="67"/>
  <c r="A517" i="67"/>
  <c r="A445" i="67"/>
  <c r="A420" i="67"/>
  <c r="B713" i="67"/>
  <c r="B265" i="67"/>
  <c r="B73" i="67"/>
  <c r="C156" i="67"/>
  <c r="C774" i="67"/>
  <c r="C726" i="67"/>
  <c r="B690" i="67"/>
  <c r="C690" i="67"/>
  <c r="C678" i="67"/>
  <c r="B678" i="67"/>
  <c r="C642" i="67"/>
  <c r="C373" i="67"/>
  <c r="A785" i="67"/>
  <c r="A773" i="67"/>
  <c r="A761" i="67"/>
  <c r="A749" i="67"/>
  <c r="A737" i="67"/>
  <c r="A725" i="67"/>
  <c r="A713" i="67"/>
  <c r="A701" i="67"/>
  <c r="A689" i="67"/>
  <c r="A677" i="67"/>
  <c r="A665" i="67"/>
  <c r="A653" i="67"/>
  <c r="A641" i="67"/>
  <c r="A629" i="67"/>
  <c r="A617" i="67"/>
  <c r="A605" i="67"/>
  <c r="A593" i="67"/>
  <c r="A581" i="67"/>
  <c r="A569" i="67"/>
  <c r="A552" i="67"/>
  <c r="A540" i="67"/>
  <c r="A528" i="67"/>
  <c r="A516" i="67"/>
  <c r="A504" i="67"/>
  <c r="A492" i="67"/>
  <c r="A480" i="67"/>
  <c r="A456" i="67"/>
  <c r="A444" i="67"/>
  <c r="A432" i="67"/>
  <c r="A144" i="67"/>
  <c r="C786" i="67"/>
  <c r="B762" i="67"/>
  <c r="C666" i="67"/>
  <c r="B666" i="67"/>
  <c r="C301" i="67"/>
  <c r="C289" i="67"/>
  <c r="B289" i="67"/>
  <c r="C277" i="67"/>
  <c r="C205" i="67"/>
  <c r="B205" i="67"/>
  <c r="B193" i="67"/>
  <c r="C181" i="67"/>
  <c r="B181" i="67"/>
  <c r="B169" i="67"/>
  <c r="C157" i="67"/>
  <c r="B157" i="67"/>
  <c r="C145" i="67"/>
  <c r="B145" i="67"/>
  <c r="C133" i="67"/>
  <c r="C121" i="67"/>
  <c r="B121" i="67"/>
  <c r="B109" i="67"/>
  <c r="C109" i="67"/>
  <c r="C97" i="67"/>
  <c r="C85" i="67"/>
  <c r="B85" i="67"/>
  <c r="C61" i="67"/>
  <c r="C49" i="67"/>
  <c r="B49" i="67"/>
  <c r="C25" i="67"/>
  <c r="B25" i="67"/>
  <c r="B97" i="67"/>
  <c r="C324" i="67"/>
  <c r="B324" i="67"/>
  <c r="C312" i="67"/>
  <c r="B312" i="67"/>
  <c r="C300" i="67"/>
  <c r="C288" i="67"/>
  <c r="B288" i="67"/>
  <c r="C276" i="67"/>
  <c r="C264" i="67"/>
  <c r="C252" i="67"/>
  <c r="B252" i="67"/>
  <c r="C240" i="67"/>
  <c r="B240" i="67"/>
  <c r="C204" i="67"/>
  <c r="B204" i="67"/>
  <c r="C180" i="67"/>
  <c r="C168" i="67"/>
  <c r="C132" i="67"/>
  <c r="B108" i="67"/>
  <c r="C108" i="67"/>
  <c r="B96" i="67"/>
  <c r="C96" i="67"/>
  <c r="C72" i="67"/>
  <c r="B72" i="67"/>
  <c r="C60" i="67"/>
  <c r="B60" i="67"/>
  <c r="C48" i="67"/>
  <c r="B48" i="67"/>
  <c r="C24" i="67"/>
  <c r="A313" i="67"/>
  <c r="A300" i="67"/>
  <c r="A169" i="67"/>
  <c r="A156" i="67"/>
  <c r="A25" i="67"/>
  <c r="C618" i="67"/>
  <c r="B618" i="67"/>
  <c r="C606" i="67"/>
  <c r="C594" i="67"/>
  <c r="C582" i="67"/>
  <c r="C570" i="67"/>
  <c r="C553" i="67"/>
  <c r="B553" i="67"/>
  <c r="C541" i="67"/>
  <c r="B541" i="67"/>
  <c r="C529" i="67"/>
  <c r="B529" i="67"/>
  <c r="C517" i="67"/>
  <c r="C505" i="67"/>
  <c r="C493" i="67"/>
  <c r="C481" i="67"/>
  <c r="B481" i="67"/>
  <c r="C469" i="67"/>
  <c r="B469" i="67"/>
  <c r="C457" i="67"/>
  <c r="C445" i="67"/>
  <c r="C433" i="67"/>
  <c r="C421" i="67"/>
  <c r="B421" i="67"/>
  <c r="C409" i="67"/>
  <c r="B409" i="67"/>
  <c r="C397" i="67"/>
  <c r="B397" i="67"/>
  <c r="C385" i="67"/>
  <c r="B385" i="67"/>
  <c r="C349" i="67"/>
  <c r="C337" i="67"/>
  <c r="B337" i="67"/>
  <c r="C325" i="67"/>
  <c r="B325" i="67"/>
  <c r="C241" i="67"/>
  <c r="B241" i="67"/>
  <c r="C785" i="67"/>
  <c r="C773" i="67"/>
  <c r="C468" i="67"/>
  <c r="B468" i="67"/>
  <c r="A325" i="67"/>
  <c r="A312" i="67"/>
  <c r="A181" i="67"/>
  <c r="A168" i="67"/>
  <c r="A37" i="67"/>
  <c r="A24" i="67"/>
  <c r="B726" i="67"/>
  <c r="B617" i="67"/>
  <c r="B570" i="67"/>
  <c r="B480" i="67"/>
  <c r="B444" i="67"/>
  <c r="B301" i="67"/>
  <c r="B24" i="67"/>
  <c r="C692" i="67"/>
  <c r="C668" i="67"/>
  <c r="C620" i="67"/>
  <c r="C572" i="67"/>
  <c r="C483" i="67"/>
  <c r="C435" i="67"/>
  <c r="C387" i="67"/>
  <c r="C339" i="67"/>
  <c r="C291" i="67"/>
  <c r="B267" i="67"/>
  <c r="B255" i="67"/>
  <c r="C243" i="67"/>
  <c r="B243" i="67"/>
  <c r="B219" i="67"/>
  <c r="B207" i="67"/>
  <c r="C207" i="67"/>
  <c r="B195" i="67"/>
  <c r="C195" i="67"/>
  <c r="C183" i="67"/>
  <c r="B183" i="67"/>
  <c r="C171" i="67"/>
  <c r="B171" i="67"/>
  <c r="C159" i="67"/>
  <c r="B159" i="67"/>
  <c r="B147" i="67"/>
  <c r="C147" i="67"/>
  <c r="B135" i="67"/>
  <c r="B123" i="67"/>
  <c r="C123" i="67"/>
  <c r="B111" i="67"/>
  <c r="C111" i="67"/>
  <c r="B99" i="67"/>
  <c r="C99" i="67"/>
  <c r="B87" i="67"/>
  <c r="C87" i="67"/>
  <c r="B75" i="67"/>
  <c r="B63" i="67"/>
  <c r="C63" i="67"/>
  <c r="C51" i="67"/>
  <c r="B51" i="67"/>
  <c r="C39" i="67"/>
  <c r="B39" i="67"/>
  <c r="C27" i="67"/>
  <c r="B27" i="67"/>
  <c r="B279" i="67"/>
  <c r="C507" i="67"/>
  <c r="C423" i="67"/>
  <c r="C279" i="67"/>
  <c r="B543" i="67"/>
  <c r="B291" i="67"/>
  <c r="C776" i="67"/>
  <c r="C608" i="67"/>
  <c r="C231" i="67"/>
  <c r="B411" i="67"/>
  <c r="C315" i="67"/>
  <c r="C495" i="67"/>
  <c r="B435" i="67"/>
  <c r="B303" i="67"/>
  <c r="C788" i="67"/>
  <c r="C716" i="67"/>
  <c r="C644" i="67"/>
  <c r="C351" i="67"/>
  <c r="B787" i="67"/>
  <c r="C787" i="67"/>
  <c r="B775" i="67"/>
  <c r="C775" i="67"/>
  <c r="B763" i="67"/>
  <c r="C763" i="67"/>
  <c r="B751" i="67"/>
  <c r="C751" i="67"/>
  <c r="B739" i="67"/>
  <c r="C739" i="67"/>
  <c r="B727" i="67"/>
  <c r="C727" i="67"/>
  <c r="B715" i="67"/>
  <c r="C715" i="67"/>
  <c r="B703" i="67"/>
  <c r="C703" i="67"/>
  <c r="B691" i="67"/>
  <c r="C691" i="67"/>
  <c r="B679" i="67"/>
  <c r="C679" i="67"/>
  <c r="B667" i="67"/>
  <c r="C667" i="67"/>
  <c r="B655" i="67"/>
  <c r="C655" i="67"/>
  <c r="B643" i="67"/>
  <c r="C643" i="67"/>
  <c r="B631" i="67"/>
  <c r="C631" i="67"/>
  <c r="B619" i="67"/>
  <c r="C619" i="67"/>
  <c r="B607" i="67"/>
  <c r="C607" i="67"/>
  <c r="B595" i="67"/>
  <c r="C595" i="67"/>
  <c r="B583" i="67"/>
  <c r="C583" i="67"/>
  <c r="B571" i="67"/>
  <c r="C571" i="67"/>
  <c r="B559" i="67"/>
  <c r="C559" i="67"/>
  <c r="B554" i="67"/>
  <c r="C554" i="67"/>
  <c r="B542" i="67"/>
  <c r="C542" i="67"/>
  <c r="B530" i="67"/>
  <c r="C530" i="67"/>
  <c r="B518" i="67"/>
  <c r="C518" i="67"/>
  <c r="B506" i="67"/>
  <c r="C506" i="67"/>
  <c r="B494" i="67"/>
  <c r="C494" i="67"/>
  <c r="B482" i="67"/>
  <c r="C482" i="67"/>
  <c r="B470" i="67"/>
  <c r="C470" i="67"/>
  <c r="B458" i="67"/>
  <c r="C458" i="67"/>
  <c r="B446" i="67"/>
  <c r="C446" i="67"/>
  <c r="B434" i="67"/>
  <c r="C434" i="67"/>
  <c r="B422" i="67"/>
  <c r="C422" i="67"/>
  <c r="B410" i="67"/>
  <c r="C410" i="67"/>
  <c r="B398" i="67"/>
  <c r="C398" i="67"/>
  <c r="B386" i="67"/>
  <c r="C386" i="67"/>
  <c r="B374" i="67"/>
  <c r="C374" i="67"/>
  <c r="B362" i="67"/>
  <c r="C362" i="67"/>
  <c r="B350" i="67"/>
  <c r="C350" i="67"/>
  <c r="B338" i="67"/>
  <c r="C338" i="67"/>
  <c r="B326" i="67"/>
  <c r="C326" i="67"/>
  <c r="B314" i="67"/>
  <c r="C314" i="67"/>
  <c r="B302" i="67"/>
  <c r="C302" i="67"/>
  <c r="B290" i="67"/>
  <c r="C290" i="67"/>
  <c r="B278" i="67"/>
  <c r="C278" i="67"/>
  <c r="B266" i="67"/>
  <c r="C266" i="67"/>
  <c r="B254" i="67"/>
  <c r="C254" i="67"/>
  <c r="B242" i="67"/>
  <c r="C242" i="67"/>
  <c r="B230" i="67"/>
  <c r="C230" i="67"/>
  <c r="B218" i="67"/>
  <c r="B206" i="67"/>
  <c r="B194" i="67"/>
  <c r="B182" i="67"/>
  <c r="C170" i="67"/>
  <c r="B170" i="67"/>
  <c r="C158" i="67"/>
  <c r="B158" i="67"/>
  <c r="B146" i="67"/>
  <c r="C146" i="67"/>
  <c r="B134" i="67"/>
  <c r="B122" i="67"/>
  <c r="B110" i="67"/>
  <c r="B98" i="67"/>
  <c r="C98" i="67"/>
  <c r="B86" i="67"/>
  <c r="B74" i="67"/>
  <c r="B62" i="67"/>
  <c r="B50" i="67"/>
  <c r="C38" i="67"/>
  <c r="B38" i="67"/>
  <c r="C26" i="67"/>
  <c r="B26" i="67"/>
  <c r="C179" i="67"/>
  <c r="C143" i="67"/>
  <c r="C131" i="67"/>
  <c r="C107" i="67"/>
  <c r="C83" i="67"/>
  <c r="C47" i="67"/>
  <c r="C167" i="67"/>
  <c r="C206" i="67"/>
  <c r="C664" i="67"/>
  <c r="C616" i="67"/>
  <c r="C568" i="67"/>
  <c r="C527" i="67"/>
  <c r="C431" i="67"/>
  <c r="C383" i="67"/>
  <c r="C335" i="67"/>
  <c r="C287" i="67"/>
  <c r="C239" i="67"/>
  <c r="C86" i="67"/>
  <c r="C122" i="67"/>
  <c r="A19" i="68" l="1"/>
  <c r="A20" i="68"/>
  <c r="A21" i="68"/>
  <c r="A22" i="68"/>
  <c r="A23" i="68"/>
  <c r="A24" i="68"/>
  <c r="A25" i="68"/>
  <c r="A26" i="68"/>
  <c r="A27" i="68"/>
  <c r="A28" i="68"/>
  <c r="A29" i="68"/>
  <c r="A30" i="68"/>
  <c r="A31" i="68"/>
  <c r="A32" i="68"/>
  <c r="A33" i="68"/>
  <c r="A34" i="68"/>
  <c r="A35" i="68"/>
  <c r="A36" i="68"/>
  <c r="A37" i="68"/>
  <c r="A38" i="68"/>
  <c r="A39" i="68"/>
  <c r="A40" i="68"/>
  <c r="A41" i="68"/>
  <c r="A42" i="68"/>
  <c r="A43" i="68"/>
  <c r="A44" i="68"/>
  <c r="A45" i="68"/>
  <c r="A46" i="68"/>
  <c r="A47" i="68"/>
  <c r="A48" i="68"/>
  <c r="A49" i="68"/>
  <c r="A50" i="68"/>
  <c r="A51" i="68"/>
  <c r="A52" i="68"/>
  <c r="A53" i="68"/>
  <c r="A54" i="68"/>
  <c r="A55" i="68"/>
  <c r="A56" i="68"/>
  <c r="A57" i="68"/>
  <c r="A58" i="68"/>
  <c r="A59" i="68"/>
  <c r="A60" i="68"/>
  <c r="A61" i="68"/>
  <c r="A62" i="68"/>
  <c r="A63" i="68"/>
  <c r="A64" i="68"/>
  <c r="A65" i="68"/>
  <c r="A66" i="68"/>
  <c r="A67" i="68"/>
  <c r="A68" i="68"/>
  <c r="A69" i="68"/>
  <c r="A70" i="68"/>
  <c r="A71" i="68"/>
  <c r="A72" i="68"/>
  <c r="A73" i="68"/>
  <c r="A74" i="68"/>
  <c r="A75" i="68"/>
  <c r="A76" i="68"/>
  <c r="A77" i="68"/>
  <c r="A78" i="68"/>
  <c r="A79" i="68"/>
  <c r="A80" i="68"/>
  <c r="A81" i="68"/>
  <c r="A82" i="68"/>
  <c r="A83" i="68"/>
  <c r="A84" i="68"/>
  <c r="A85" i="68"/>
  <c r="A86" i="68"/>
  <c r="A87" i="68"/>
  <c r="A88" i="68"/>
  <c r="A89" i="68"/>
  <c r="A90" i="68"/>
  <c r="A91" i="68"/>
  <c r="A92" i="68"/>
  <c r="A93" i="68"/>
  <c r="A94" i="68"/>
  <c r="A95" i="68"/>
  <c r="A96" i="68"/>
  <c r="A97" i="68"/>
  <c r="A98" i="68"/>
  <c r="A99" i="68"/>
  <c r="A100" i="68"/>
  <c r="A101" i="68"/>
  <c r="A102" i="68"/>
  <c r="A103" i="68"/>
  <c r="A104" i="68"/>
  <c r="A105" i="68"/>
  <c r="A106" i="68"/>
  <c r="A107" i="68"/>
  <c r="A108" i="68"/>
  <c r="A109" i="68"/>
  <c r="A110" i="68"/>
  <c r="A111" i="68"/>
  <c r="A112" i="68"/>
  <c r="A113" i="68"/>
  <c r="A114" i="68"/>
  <c r="A115" i="68"/>
  <c r="A116" i="68"/>
  <c r="A117" i="68"/>
  <c r="A18" i="68"/>
  <c r="D18" i="68" l="1"/>
  <c r="G37" i="74" l="1"/>
  <c r="B19" i="68" l="1"/>
  <c r="C19" i="68"/>
  <c r="D19" i="68"/>
  <c r="B20" i="68"/>
  <c r="C20" i="68"/>
  <c r="D20" i="68"/>
  <c r="B21" i="68"/>
  <c r="C21" i="68"/>
  <c r="D21" i="68"/>
  <c r="B22" i="68"/>
  <c r="C22" i="68"/>
  <c r="D22" i="68"/>
  <c r="B23" i="68"/>
  <c r="C23" i="68"/>
  <c r="D23" i="68"/>
  <c r="B24" i="68"/>
  <c r="C24" i="68"/>
  <c r="D24" i="68"/>
  <c r="B25" i="68"/>
  <c r="C25" i="68"/>
  <c r="D25" i="68"/>
  <c r="B26" i="68"/>
  <c r="C26" i="68"/>
  <c r="D26" i="68"/>
  <c r="B27" i="68"/>
  <c r="C27" i="68"/>
  <c r="D27" i="68"/>
  <c r="B28" i="68"/>
  <c r="C28" i="68"/>
  <c r="D28" i="68"/>
  <c r="B29" i="68"/>
  <c r="C29" i="68"/>
  <c r="D29" i="68"/>
  <c r="B30" i="68"/>
  <c r="C30" i="68"/>
  <c r="D30" i="68"/>
  <c r="B31" i="68"/>
  <c r="C31" i="68"/>
  <c r="D31" i="68"/>
  <c r="B32" i="68"/>
  <c r="C32" i="68"/>
  <c r="D32" i="68"/>
  <c r="B33" i="68"/>
  <c r="C33" i="68"/>
  <c r="D33" i="68"/>
  <c r="B34" i="68"/>
  <c r="C34" i="68"/>
  <c r="D34" i="68"/>
  <c r="B35" i="68"/>
  <c r="C35" i="68"/>
  <c r="D35" i="68"/>
  <c r="B36" i="68"/>
  <c r="C36" i="68"/>
  <c r="D36" i="68"/>
  <c r="B37" i="68"/>
  <c r="C37" i="68"/>
  <c r="D37" i="68"/>
  <c r="B38" i="68"/>
  <c r="C38" i="68"/>
  <c r="D38" i="68"/>
  <c r="B39" i="68"/>
  <c r="C39" i="68"/>
  <c r="D39" i="68"/>
  <c r="B40" i="68"/>
  <c r="C40" i="68"/>
  <c r="D40" i="68"/>
  <c r="B41" i="68"/>
  <c r="C41" i="68"/>
  <c r="D41" i="68"/>
  <c r="B42" i="68"/>
  <c r="C42" i="68"/>
  <c r="D42" i="68"/>
  <c r="B43" i="68"/>
  <c r="C43" i="68"/>
  <c r="D43" i="68"/>
  <c r="B44" i="68"/>
  <c r="C44" i="68"/>
  <c r="D44" i="68"/>
  <c r="B45" i="68"/>
  <c r="C45" i="68"/>
  <c r="D45" i="68"/>
  <c r="B46" i="68"/>
  <c r="C46" i="68"/>
  <c r="D46" i="68"/>
  <c r="B47" i="68"/>
  <c r="C47" i="68"/>
  <c r="D47" i="68"/>
  <c r="B48" i="68"/>
  <c r="C48" i="68"/>
  <c r="D48" i="68"/>
  <c r="B49" i="68"/>
  <c r="C49" i="68"/>
  <c r="D49" i="68"/>
  <c r="B50" i="68"/>
  <c r="C50" i="68"/>
  <c r="D50" i="68"/>
  <c r="B51" i="68"/>
  <c r="C51" i="68"/>
  <c r="D51" i="68"/>
  <c r="B52" i="68"/>
  <c r="C52" i="68"/>
  <c r="D52" i="68"/>
  <c r="B53" i="68"/>
  <c r="C53" i="68"/>
  <c r="D53" i="68"/>
  <c r="B54" i="68"/>
  <c r="C54" i="68"/>
  <c r="D54" i="68"/>
  <c r="B55" i="68"/>
  <c r="C55" i="68"/>
  <c r="D55" i="68"/>
  <c r="B56" i="68"/>
  <c r="C56" i="68"/>
  <c r="D56" i="68"/>
  <c r="B57" i="68"/>
  <c r="C57" i="68"/>
  <c r="D57" i="68"/>
  <c r="B58" i="68"/>
  <c r="C58" i="68"/>
  <c r="D58" i="68"/>
  <c r="B59" i="68"/>
  <c r="C59" i="68"/>
  <c r="D59" i="68"/>
  <c r="B60" i="68"/>
  <c r="C60" i="68"/>
  <c r="D60" i="68"/>
  <c r="B61" i="68"/>
  <c r="C61" i="68"/>
  <c r="D61" i="68"/>
  <c r="B62" i="68"/>
  <c r="C62" i="68"/>
  <c r="D62" i="68"/>
  <c r="B63" i="68"/>
  <c r="C63" i="68"/>
  <c r="D63" i="68"/>
  <c r="B64" i="68"/>
  <c r="C64" i="68"/>
  <c r="D64" i="68"/>
  <c r="B65" i="68"/>
  <c r="C65" i="68"/>
  <c r="D65" i="68"/>
  <c r="B66" i="68"/>
  <c r="C66" i="68"/>
  <c r="D66" i="68"/>
  <c r="B67" i="68"/>
  <c r="C67" i="68"/>
  <c r="D67" i="68"/>
  <c r="B68" i="68"/>
  <c r="C68" i="68"/>
  <c r="D68" i="68"/>
  <c r="B69" i="68"/>
  <c r="C69" i="68"/>
  <c r="D69" i="68"/>
  <c r="B70" i="68"/>
  <c r="C70" i="68"/>
  <c r="D70" i="68"/>
  <c r="B71" i="68"/>
  <c r="C71" i="68"/>
  <c r="D71" i="68"/>
  <c r="B72" i="68"/>
  <c r="C72" i="68"/>
  <c r="D72" i="68"/>
  <c r="B73" i="68"/>
  <c r="C73" i="68"/>
  <c r="D73" i="68"/>
  <c r="B74" i="68"/>
  <c r="C74" i="68"/>
  <c r="D74" i="68"/>
  <c r="B75" i="68"/>
  <c r="C75" i="68"/>
  <c r="D75" i="68"/>
  <c r="B76" i="68"/>
  <c r="C76" i="68"/>
  <c r="D76" i="68"/>
  <c r="B77" i="68"/>
  <c r="C77" i="68"/>
  <c r="D77" i="68"/>
  <c r="B78" i="68"/>
  <c r="C78" i="68"/>
  <c r="D78" i="68"/>
  <c r="B79" i="68"/>
  <c r="C79" i="68"/>
  <c r="D79" i="68"/>
  <c r="B80" i="68"/>
  <c r="C80" i="68"/>
  <c r="D80" i="68"/>
  <c r="B81" i="68"/>
  <c r="C81" i="68"/>
  <c r="D81" i="68"/>
  <c r="B82" i="68"/>
  <c r="C82" i="68"/>
  <c r="D82" i="68"/>
  <c r="B83" i="68"/>
  <c r="C83" i="68"/>
  <c r="D83" i="68"/>
  <c r="B84" i="68"/>
  <c r="C84" i="68"/>
  <c r="D84" i="68"/>
  <c r="B85" i="68"/>
  <c r="C85" i="68"/>
  <c r="D85" i="68"/>
  <c r="B86" i="68"/>
  <c r="C86" i="68"/>
  <c r="D86" i="68"/>
  <c r="B87" i="68"/>
  <c r="C87" i="68"/>
  <c r="D87" i="68"/>
  <c r="B88" i="68"/>
  <c r="C88" i="68"/>
  <c r="D88" i="68"/>
  <c r="B89" i="68"/>
  <c r="C89" i="68"/>
  <c r="D89" i="68"/>
  <c r="B90" i="68"/>
  <c r="C90" i="68"/>
  <c r="D90" i="68"/>
  <c r="B91" i="68"/>
  <c r="C91" i="68"/>
  <c r="D91" i="68"/>
  <c r="B92" i="68"/>
  <c r="C92" i="68"/>
  <c r="D92" i="68"/>
  <c r="B93" i="68"/>
  <c r="C93" i="68"/>
  <c r="D93" i="68"/>
  <c r="B94" i="68"/>
  <c r="C94" i="68"/>
  <c r="D94" i="68"/>
  <c r="B95" i="68"/>
  <c r="C95" i="68"/>
  <c r="D95" i="68"/>
  <c r="B96" i="68"/>
  <c r="C96" i="68"/>
  <c r="D96" i="68"/>
  <c r="B97" i="68"/>
  <c r="C97" i="68"/>
  <c r="D97" i="68"/>
  <c r="B98" i="68"/>
  <c r="C98" i="68"/>
  <c r="D98" i="68"/>
  <c r="B99" i="68"/>
  <c r="C99" i="68"/>
  <c r="D99" i="68"/>
  <c r="B100" i="68"/>
  <c r="C100" i="68"/>
  <c r="D100" i="68"/>
  <c r="B101" i="68"/>
  <c r="C101" i="68"/>
  <c r="D101" i="68"/>
  <c r="B102" i="68"/>
  <c r="C102" i="68"/>
  <c r="D102" i="68"/>
  <c r="B103" i="68"/>
  <c r="C103" i="68"/>
  <c r="D103" i="68"/>
  <c r="B104" i="68"/>
  <c r="C104" i="68"/>
  <c r="D104" i="68"/>
  <c r="B105" i="68"/>
  <c r="C105" i="68"/>
  <c r="D105" i="68"/>
  <c r="B106" i="68"/>
  <c r="C106" i="68"/>
  <c r="D106" i="68"/>
  <c r="B107" i="68"/>
  <c r="C107" i="68"/>
  <c r="D107" i="68"/>
  <c r="B108" i="68"/>
  <c r="C108" i="68"/>
  <c r="D108" i="68"/>
  <c r="B109" i="68"/>
  <c r="C109" i="68"/>
  <c r="D109" i="68"/>
  <c r="B110" i="68"/>
  <c r="C110" i="68"/>
  <c r="D110" i="68"/>
  <c r="B111" i="68"/>
  <c r="C111" i="68"/>
  <c r="D111" i="68"/>
  <c r="B112" i="68"/>
  <c r="C112" i="68"/>
  <c r="D112" i="68"/>
  <c r="B113" i="68"/>
  <c r="C113" i="68"/>
  <c r="D113" i="68"/>
  <c r="B114" i="68"/>
  <c r="C114" i="68"/>
  <c r="D114" i="68"/>
  <c r="B115" i="68"/>
  <c r="C115" i="68"/>
  <c r="D115" i="68"/>
  <c r="B116" i="68"/>
  <c r="C116" i="68"/>
  <c r="D116" i="68"/>
  <c r="B117" i="68"/>
  <c r="C117" i="68"/>
  <c r="D117" i="68"/>
  <c r="E18" i="67" l="1"/>
  <c r="D20" i="67" l="1"/>
  <c r="D23" i="67"/>
  <c r="D21" i="67"/>
  <c r="D22" i="67"/>
  <c r="D163" i="67"/>
  <c r="D24" i="67"/>
  <c r="D790" i="67"/>
  <c r="D670" i="67"/>
  <c r="D534" i="67"/>
  <c r="D414" i="67"/>
  <c r="D210" i="67"/>
  <c r="D66" i="67"/>
  <c r="D30" i="67"/>
  <c r="D388" i="67"/>
  <c r="D64" i="67"/>
  <c r="D509" i="67"/>
  <c r="D377" i="67"/>
  <c r="D305" i="67"/>
  <c r="D753" i="67"/>
  <c r="D401" i="67"/>
  <c r="D101" i="67"/>
  <c r="D65" i="67"/>
  <c r="D743" i="67"/>
  <c r="D671" i="67"/>
  <c r="D372" i="67"/>
  <c r="D725" i="67"/>
  <c r="D649" i="67"/>
  <c r="D750" i="67"/>
  <c r="D512" i="67"/>
  <c r="D108" i="67"/>
  <c r="D722" i="67"/>
  <c r="D626" i="67"/>
  <c r="D308" i="67"/>
  <c r="D58" i="67"/>
  <c r="D479" i="67"/>
  <c r="D398" i="67"/>
  <c r="D748" i="67"/>
  <c r="D582" i="67"/>
  <c r="D469" i="67"/>
  <c r="D337" i="67"/>
  <c r="D632" i="67"/>
  <c r="D327" i="67"/>
  <c r="D123" i="67"/>
  <c r="D75" i="67"/>
  <c r="D467" i="67"/>
  <c r="D751" i="67"/>
  <c r="D631" i="67"/>
  <c r="D470" i="67"/>
  <c r="D206" i="67"/>
  <c r="D146" i="67"/>
  <c r="D86" i="67"/>
  <c r="D580" i="67"/>
  <c r="D323" i="67"/>
  <c r="D143" i="67"/>
  <c r="D35" i="67"/>
  <c r="D511" i="67"/>
  <c r="D81" i="67"/>
  <c r="D368" i="67"/>
  <c r="D104" i="67"/>
  <c r="D465" i="67"/>
  <c r="D249" i="67"/>
  <c r="D723" i="67"/>
  <c r="D612" i="67"/>
  <c r="D382" i="67"/>
  <c r="D405" i="67"/>
  <c r="D46" i="67"/>
  <c r="D333" i="67"/>
  <c r="D547" i="67"/>
  <c r="D348" i="67"/>
  <c r="D253" i="67"/>
  <c r="D635" i="67"/>
  <c r="D246" i="67"/>
  <c r="D51" i="67"/>
  <c r="D738" i="67"/>
  <c r="D276" i="67"/>
  <c r="D267" i="67"/>
  <c r="D38" i="67"/>
  <c r="D700" i="67"/>
  <c r="D419" i="67"/>
  <c r="D191" i="67"/>
  <c r="D83" i="67"/>
  <c r="D367" i="67"/>
  <c r="D273" i="67"/>
  <c r="D296" i="67"/>
  <c r="D57" i="67"/>
  <c r="D638" i="67"/>
  <c r="D497" i="67"/>
  <c r="D623" i="67"/>
  <c r="D462" i="67"/>
  <c r="D330" i="67"/>
  <c r="D294" i="67"/>
  <c r="D778" i="67"/>
  <c r="D484" i="67"/>
  <c r="D220" i="67"/>
  <c r="D124" i="67"/>
  <c r="D646" i="67"/>
  <c r="D574" i="67"/>
  <c r="D233" i="67"/>
  <c r="D173" i="67"/>
  <c r="D41" i="67"/>
  <c r="D520" i="67"/>
  <c r="D424" i="67"/>
  <c r="D28" i="67"/>
  <c r="D682" i="67"/>
  <c r="D245" i="67"/>
  <c r="D453" i="67"/>
  <c r="D420" i="67"/>
  <c r="D656" i="67"/>
  <c r="D653" i="67"/>
  <c r="D593" i="67"/>
  <c r="D528" i="67"/>
  <c r="D513" i="67"/>
  <c r="D726" i="67"/>
  <c r="D373" i="67"/>
  <c r="D217" i="67"/>
  <c r="D289" i="67"/>
  <c r="D109" i="67"/>
  <c r="D49" i="67"/>
  <c r="D300" i="67"/>
  <c r="D48" i="67"/>
  <c r="D747" i="67"/>
  <c r="D651" i="67"/>
  <c r="D371" i="67"/>
  <c r="D119" i="67"/>
  <c r="D583" i="67"/>
  <c r="D452" i="67"/>
  <c r="D506" i="67"/>
  <c r="D529" i="67"/>
  <c r="D409" i="67"/>
  <c r="D788" i="67"/>
  <c r="D620" i="67"/>
  <c r="D471" i="67"/>
  <c r="D315" i="67"/>
  <c r="D231" i="67"/>
  <c r="D171" i="67"/>
  <c r="D383" i="67"/>
  <c r="D350" i="67"/>
  <c r="D302" i="67"/>
  <c r="D254" i="67"/>
  <c r="D568" i="67"/>
  <c r="D299" i="67"/>
  <c r="D32" i="67"/>
  <c r="D524" i="67"/>
  <c r="D103" i="67"/>
  <c r="D464" i="67"/>
  <c r="D130" i="67"/>
  <c r="D487" i="67"/>
  <c r="D297" i="67"/>
  <c r="D711" i="67"/>
  <c r="D770" i="67"/>
  <c r="D490" i="67"/>
  <c r="D356" i="67"/>
  <c r="D392" i="67"/>
  <c r="D31" i="67"/>
  <c r="D285" i="67"/>
  <c r="D429" i="67"/>
  <c r="D353" i="67"/>
  <c r="D558" i="67"/>
  <c r="D313" i="67"/>
  <c r="D361" i="67"/>
  <c r="D399" i="67"/>
  <c r="D169" i="67"/>
  <c r="D37" i="67"/>
  <c r="D240" i="67"/>
  <c r="D43" i="67"/>
  <c r="D780" i="67"/>
  <c r="D679" i="67"/>
  <c r="D475" i="67"/>
  <c r="D250" i="67"/>
  <c r="D740" i="67"/>
  <c r="D502" i="67"/>
  <c r="D381" i="67"/>
  <c r="D776" i="67"/>
  <c r="D63" i="67"/>
  <c r="D359" i="67"/>
  <c r="D680" i="67"/>
  <c r="D194" i="67"/>
  <c r="D80" i="67"/>
  <c r="D537" i="67"/>
  <c r="D129" i="67"/>
  <c r="D525" i="67"/>
  <c r="D152" i="67"/>
  <c r="D526" i="67"/>
  <c r="D345" i="67"/>
  <c r="D746" i="67"/>
  <c r="D699" i="67"/>
  <c r="D745" i="67"/>
  <c r="D325" i="67"/>
  <c r="D111" i="67"/>
  <c r="D614" i="67"/>
  <c r="D579" i="67"/>
  <c r="D261" i="67"/>
  <c r="D319" i="67"/>
  <c r="D698" i="67"/>
  <c r="D189" i="67"/>
  <c r="D762" i="67"/>
  <c r="D277" i="67"/>
  <c r="D157" i="67"/>
  <c r="D604" i="67"/>
  <c r="D752" i="67"/>
  <c r="D596" i="67"/>
  <c r="D62" i="67"/>
  <c r="D772" i="67"/>
  <c r="D503" i="67"/>
  <c r="D251" i="67"/>
  <c r="D107" i="67"/>
  <c r="D176" i="67"/>
  <c r="D648" i="67"/>
  <c r="D177" i="67"/>
  <c r="D636" i="67"/>
  <c r="D200" i="67"/>
  <c r="D615" i="67"/>
  <c r="D427" i="67"/>
  <c r="D696" i="67"/>
  <c r="D567" i="67"/>
  <c r="D691" i="67"/>
  <c r="D559" i="67"/>
  <c r="D394" i="67"/>
  <c r="D422" i="67"/>
  <c r="D115" i="67"/>
  <c r="D118" i="67"/>
  <c r="D478" i="67"/>
  <c r="D600" i="67"/>
  <c r="D759" i="67"/>
  <c r="D775" i="67"/>
  <c r="D674" i="67"/>
  <c r="D488" i="67"/>
  <c r="D442" i="67"/>
  <c r="D634" i="67"/>
  <c r="D53" i="67"/>
  <c r="D126" i="67"/>
  <c r="D693" i="67"/>
  <c r="D585" i="67"/>
  <c r="D717" i="67"/>
  <c r="D597" i="67"/>
  <c r="D256" i="67"/>
  <c r="D791" i="67"/>
  <c r="D538" i="67"/>
  <c r="D713" i="67"/>
  <c r="D120" i="67"/>
  <c r="D447" i="67"/>
  <c r="D303" i="67"/>
  <c r="D219" i="67"/>
  <c r="D74" i="67"/>
  <c r="D643" i="67"/>
  <c r="D287" i="67"/>
  <c r="D357" i="67"/>
  <c r="D260" i="67"/>
  <c r="D379" i="67"/>
  <c r="D237" i="67"/>
  <c r="D416" i="67"/>
  <c r="D263" i="67"/>
  <c r="D518" i="67"/>
  <c r="D527" i="67"/>
  <c r="D275" i="67"/>
  <c r="D131" i="67"/>
  <c r="D128" i="67"/>
  <c r="D550" i="67"/>
  <c r="D151" i="67"/>
  <c r="D178" i="67"/>
  <c r="D576" i="67"/>
  <c r="D370" i="67"/>
  <c r="D721" i="67"/>
  <c r="D720" i="67"/>
  <c r="D731" i="67"/>
  <c r="D91" i="67"/>
  <c r="D690" i="67"/>
  <c r="D739" i="67"/>
  <c r="D458" i="67"/>
  <c r="D89" i="67"/>
  <c r="D641" i="67"/>
  <c r="D84" i="67"/>
  <c r="D411" i="67"/>
  <c r="D736" i="67"/>
  <c r="D455" i="67"/>
  <c r="D69" i="67"/>
  <c r="D223" i="67"/>
  <c r="D672" i="67"/>
  <c r="D93" i="67"/>
  <c r="D284" i="67"/>
  <c r="D385" i="67"/>
  <c r="D170" i="67"/>
  <c r="D789" i="67"/>
  <c r="D599" i="67"/>
  <c r="D510" i="67"/>
  <c r="D366" i="67"/>
  <c r="D258" i="67"/>
  <c r="D54" i="67"/>
  <c r="D352" i="67"/>
  <c r="D280" i="67"/>
  <c r="D754" i="67"/>
  <c r="D425" i="67"/>
  <c r="D293" i="67"/>
  <c r="D340" i="67"/>
  <c r="D172" i="67"/>
  <c r="D521" i="67"/>
  <c r="D29" i="67"/>
  <c r="D659" i="67"/>
  <c r="D728" i="67"/>
  <c r="D408" i="67"/>
  <c r="D360" i="67"/>
  <c r="D265" i="67"/>
  <c r="D701" i="67"/>
  <c r="D581" i="67"/>
  <c r="D259" i="67"/>
  <c r="D714" i="67"/>
  <c r="D786" i="67"/>
  <c r="D25" i="67"/>
  <c r="D204" i="67"/>
  <c r="D139" i="67"/>
  <c r="D117" i="67"/>
  <c r="D758" i="67"/>
  <c r="D571" i="67"/>
  <c r="D311" i="67"/>
  <c r="D555" i="67"/>
  <c r="D216" i="67"/>
  <c r="D570" i="67"/>
  <c r="D457" i="67"/>
  <c r="D764" i="67"/>
  <c r="D608" i="67"/>
  <c r="D435" i="67"/>
  <c r="D291" i="67"/>
  <c r="D423" i="67"/>
  <c r="D619" i="67"/>
  <c r="D134" i="67"/>
  <c r="D164" i="67"/>
  <c r="D403" i="67"/>
  <c r="D496" i="67"/>
  <c r="D766" i="67"/>
  <c r="D658" i="67"/>
  <c r="D235" i="67"/>
  <c r="D213" i="67"/>
  <c r="D625" i="67"/>
  <c r="D374" i="67"/>
  <c r="D602" i="67"/>
  <c r="D68" i="67"/>
  <c r="D685" i="67"/>
  <c r="D332" i="67"/>
  <c r="D456" i="67"/>
  <c r="D689" i="67"/>
  <c r="D569" i="67"/>
  <c r="D97" i="67"/>
  <c r="D499" i="67"/>
  <c r="D716" i="67"/>
  <c r="D719" i="67"/>
  <c r="D355" i="67"/>
  <c r="D704" i="67"/>
  <c r="D572" i="67"/>
  <c r="D387" i="67"/>
  <c r="D607" i="67"/>
  <c r="D50" i="67"/>
  <c r="D724" i="67"/>
  <c r="D443" i="67"/>
  <c r="D227" i="67"/>
  <c r="D95" i="67"/>
  <c r="D272" i="67"/>
  <c r="D225" i="67"/>
  <c r="D732" i="67"/>
  <c r="D248" i="67"/>
  <c r="D733" i="67"/>
  <c r="D589" i="67"/>
  <c r="D588" i="67"/>
  <c r="D742" i="67"/>
  <c r="D498" i="67"/>
  <c r="D234" i="67"/>
  <c r="D198" i="67"/>
  <c r="D90" i="67"/>
  <c r="D137" i="67"/>
  <c r="D556" i="67"/>
  <c r="D460" i="67"/>
  <c r="D100" i="67"/>
  <c r="D52" i="67"/>
  <c r="D96" i="67"/>
  <c r="D485" i="67"/>
  <c r="D365" i="67"/>
  <c r="D144" i="67"/>
  <c r="D197" i="67"/>
  <c r="D519" i="67"/>
  <c r="D516" i="67"/>
  <c r="D783" i="67"/>
  <c r="D212" i="67"/>
  <c r="D73" i="67"/>
  <c r="D517" i="67"/>
  <c r="D397" i="67"/>
  <c r="D207" i="67"/>
  <c r="D159" i="67"/>
  <c r="D167" i="67"/>
  <c r="D338" i="67"/>
  <c r="D290" i="67"/>
  <c r="D242" i="67"/>
  <c r="D182" i="67"/>
  <c r="D165" i="67"/>
  <c r="D271" i="67"/>
  <c r="D141" i="67"/>
  <c r="D317" i="67"/>
  <c r="D779" i="67"/>
  <c r="D445" i="67"/>
  <c r="D279" i="67"/>
  <c r="D161" i="67"/>
  <c r="D99" i="67"/>
  <c r="D386" i="67"/>
  <c r="D437" i="67"/>
  <c r="D584" i="67"/>
  <c r="D575" i="67"/>
  <c r="D450" i="67"/>
  <c r="D318" i="67"/>
  <c r="D162" i="67"/>
  <c r="D78" i="67"/>
  <c r="D669" i="67"/>
  <c r="D196" i="67"/>
  <c r="D395" i="67"/>
  <c r="D622" i="67"/>
  <c r="D557" i="67"/>
  <c r="D221" i="67"/>
  <c r="D681" i="67"/>
  <c r="D573" i="67"/>
  <c r="D400" i="67"/>
  <c r="D232" i="67"/>
  <c r="D434" i="67"/>
  <c r="D454" i="67"/>
  <c r="D354" i="67"/>
  <c r="D459" i="67"/>
  <c r="D205" i="67"/>
  <c r="D72" i="67"/>
  <c r="D331" i="67"/>
  <c r="D309" i="67"/>
  <c r="D782" i="67"/>
  <c r="D428" i="67"/>
  <c r="D500" i="67"/>
  <c r="D652" i="67"/>
  <c r="D618" i="67"/>
  <c r="D71" i="67"/>
  <c r="D122" i="67"/>
  <c r="D239" i="67"/>
  <c r="D224" i="67"/>
  <c r="D661" i="67"/>
  <c r="D199" i="67"/>
  <c r="D675" i="67"/>
  <c r="D226" i="67"/>
  <c r="D637" i="67"/>
  <c r="D466" i="67"/>
  <c r="D667" i="67"/>
  <c r="D613" i="67"/>
  <c r="D686" i="67"/>
  <c r="D190" i="67"/>
  <c r="D45" i="67"/>
  <c r="D236" i="67"/>
  <c r="D657" i="67"/>
  <c r="D586" i="67"/>
  <c r="D438" i="67"/>
  <c r="D402" i="67"/>
  <c r="D114" i="67"/>
  <c r="D42" i="67"/>
  <c r="D436" i="67"/>
  <c r="D88" i="67"/>
  <c r="D522" i="67"/>
  <c r="D730" i="67"/>
  <c r="D413" i="67"/>
  <c r="D149" i="67"/>
  <c r="D663" i="67"/>
  <c r="D603" i="67"/>
  <c r="D36" i="67"/>
  <c r="D505" i="67"/>
  <c r="D494" i="67"/>
  <c r="D707" i="67"/>
  <c r="D563" i="67"/>
  <c r="D486" i="67"/>
  <c r="D390" i="67"/>
  <c r="D282" i="67"/>
  <c r="D222" i="67"/>
  <c r="D532" i="67"/>
  <c r="D328" i="67"/>
  <c r="D268" i="67"/>
  <c r="D269" i="67"/>
  <c r="D472" i="67"/>
  <c r="D316" i="67"/>
  <c r="D208" i="67"/>
  <c r="D148" i="67"/>
  <c r="D283" i="67"/>
  <c r="D610" i="67"/>
  <c r="D461" i="67"/>
  <c r="D77" i="67"/>
  <c r="D708" i="67"/>
  <c r="D688" i="67"/>
  <c r="D396" i="67"/>
  <c r="D228" i="67"/>
  <c r="D677" i="67"/>
  <c r="D629" i="67"/>
  <c r="D504" i="67"/>
  <c r="D145" i="67"/>
  <c r="D85" i="67"/>
  <c r="D180" i="67"/>
  <c r="D415" i="67"/>
  <c r="D451" i="67"/>
  <c r="D307" i="67"/>
  <c r="D310" i="67"/>
  <c r="D578" i="67"/>
  <c r="D650" i="67"/>
  <c r="D241" i="67"/>
  <c r="D785" i="67"/>
  <c r="D215" i="67"/>
  <c r="D692" i="67"/>
  <c r="D560" i="67"/>
  <c r="D195" i="67"/>
  <c r="D147" i="67"/>
  <c r="D664" i="67"/>
  <c r="D446" i="67"/>
  <c r="D326" i="67"/>
  <c r="D278" i="67"/>
  <c r="D230" i="67"/>
  <c r="D110" i="67"/>
  <c r="D712" i="67"/>
  <c r="D431" i="67"/>
  <c r="D203" i="67"/>
  <c r="D320" i="67"/>
  <c r="D687" i="67"/>
  <c r="D247" i="67"/>
  <c r="D771" i="67"/>
  <c r="D274" i="67"/>
  <c r="D577" i="67"/>
  <c r="D564" i="67"/>
  <c r="D430" i="67"/>
  <c r="D463" i="67"/>
  <c r="D768" i="67"/>
  <c r="D673" i="67"/>
  <c r="D175" i="67"/>
  <c r="D548" i="67"/>
  <c r="D710" i="67"/>
  <c r="D188" i="67"/>
  <c r="D543" i="67"/>
  <c r="D39" i="67"/>
  <c r="D640" i="67"/>
  <c r="D136" i="67"/>
  <c r="D683" i="67"/>
  <c r="D270" i="67"/>
  <c r="D765" i="67"/>
  <c r="D645" i="67"/>
  <c r="D40" i="67"/>
  <c r="D473" i="67"/>
  <c r="D329" i="67"/>
  <c r="D633" i="67"/>
  <c r="D561" i="67"/>
  <c r="D376" i="67"/>
  <c r="D209" i="67"/>
  <c r="D718" i="67"/>
  <c r="D709" i="67"/>
  <c r="D611" i="67"/>
  <c r="D192" i="67"/>
  <c r="D441" i="67"/>
  <c r="D444" i="67"/>
  <c r="D229" i="67"/>
  <c r="D678" i="67"/>
  <c r="D666" i="67"/>
  <c r="D193" i="67"/>
  <c r="D324" i="67"/>
  <c r="D264" i="67"/>
  <c r="D168" i="67"/>
  <c r="D60" i="67"/>
  <c r="D440" i="67"/>
  <c r="D476" i="67"/>
  <c r="D624" i="67"/>
  <c r="D477" i="67"/>
  <c r="D628" i="67"/>
  <c r="D703" i="67"/>
  <c r="D606" i="67"/>
  <c r="D553" i="67"/>
  <c r="D493" i="67"/>
  <c r="D433" i="67"/>
  <c r="D787" i="67"/>
  <c r="D773" i="67"/>
  <c r="D67" i="67"/>
  <c r="D363" i="67"/>
  <c r="D255" i="67"/>
  <c r="D655" i="67"/>
  <c r="D426" i="67"/>
  <c r="D186" i="67"/>
  <c r="D150" i="67"/>
  <c r="D729" i="67"/>
  <c r="D412" i="67"/>
  <c r="D160" i="67"/>
  <c r="D76" i="67"/>
  <c r="D598" i="67"/>
  <c r="D533" i="67"/>
  <c r="D389" i="67"/>
  <c r="D113" i="67"/>
  <c r="D777" i="67"/>
  <c r="D125" i="67"/>
  <c r="D211" i="67"/>
  <c r="D767" i="67"/>
  <c r="D695" i="67"/>
  <c r="D288" i="67"/>
  <c r="D384" i="67"/>
  <c r="D617" i="67"/>
  <c r="D492" i="67"/>
  <c r="D61" i="67"/>
  <c r="D252" i="67"/>
  <c r="D551" i="67"/>
  <c r="D501" i="67"/>
  <c r="D727" i="67"/>
  <c r="D530" i="67"/>
  <c r="D735" i="67"/>
  <c r="D757" i="67"/>
  <c r="D481" i="67"/>
  <c r="D349" i="67"/>
  <c r="D662" i="67"/>
  <c r="D507" i="67"/>
  <c r="D351" i="67"/>
  <c r="D591" i="67"/>
  <c r="D706" i="67"/>
  <c r="D545" i="67"/>
  <c r="D341" i="67"/>
  <c r="D647" i="67"/>
  <c r="D474" i="67"/>
  <c r="D342" i="67"/>
  <c r="D174" i="67"/>
  <c r="D138" i="67"/>
  <c r="D508" i="67"/>
  <c r="D244" i="67"/>
  <c r="D694" i="67"/>
  <c r="D257" i="67"/>
  <c r="D448" i="67"/>
  <c r="D112" i="67"/>
  <c r="D449" i="67"/>
  <c r="D185" i="67"/>
  <c r="D336" i="67"/>
  <c r="D665" i="67"/>
  <c r="D156" i="67"/>
  <c r="D312" i="67"/>
  <c r="D375" i="67"/>
  <c r="D594" i="67"/>
  <c r="D421" i="67"/>
  <c r="D87" i="67"/>
  <c r="D295" i="67"/>
  <c r="D734" i="67"/>
  <c r="D536" i="67"/>
  <c r="D566" i="67"/>
  <c r="D495" i="67"/>
  <c r="D531" i="67"/>
  <c r="D523" i="67"/>
  <c r="D616" i="67"/>
  <c r="D59" i="67"/>
  <c r="D34" i="67"/>
  <c r="D166" i="67"/>
  <c r="D769" i="67"/>
  <c r="D406" i="67"/>
  <c r="D489" i="67"/>
  <c r="D627" i="67"/>
  <c r="D784" i="67"/>
  <c r="D737" i="67"/>
  <c r="D609" i="67"/>
  <c r="D292" i="67"/>
  <c r="D542" i="67"/>
  <c r="D321" i="67"/>
  <c r="D756" i="67"/>
  <c r="D358" i="67"/>
  <c r="D127" i="67"/>
  <c r="D418" i="67"/>
  <c r="D404" i="67"/>
  <c r="D761" i="67"/>
  <c r="D642" i="67"/>
  <c r="D468" i="67"/>
  <c r="D243" i="67"/>
  <c r="D562" i="67"/>
  <c r="D774" i="67"/>
  <c r="D301" i="67"/>
  <c r="D552" i="67"/>
  <c r="D483" i="67"/>
  <c r="D595" i="67"/>
  <c r="D266" i="67"/>
  <c r="D98" i="67"/>
  <c r="D676" i="67"/>
  <c r="D343" i="67"/>
  <c r="D262" i="67"/>
  <c r="D142" i="67"/>
  <c r="D140" i="67"/>
  <c r="D621" i="67"/>
  <c r="D364" i="67"/>
  <c r="D565" i="67"/>
  <c r="D214" i="67"/>
  <c r="D121" i="67"/>
  <c r="D92" i="67"/>
  <c r="D630" i="67"/>
  <c r="D668" i="67"/>
  <c r="D644" i="67"/>
  <c r="D27" i="67"/>
  <c r="D187" i="67"/>
  <c r="D102" i="67"/>
  <c r="D304" i="67"/>
  <c r="D540" i="67"/>
  <c r="D132" i="67"/>
  <c r="D590" i="67"/>
  <c r="D135" i="67"/>
  <c r="D592" i="67"/>
  <c r="D47" i="67"/>
  <c r="D56" i="67"/>
  <c r="D439" i="67"/>
  <c r="D70" i="67"/>
  <c r="D744" i="67"/>
  <c r="D94" i="67"/>
  <c r="D44" i="67"/>
  <c r="D369" i="67"/>
  <c r="D184" i="67"/>
  <c r="D654" i="67"/>
  <c r="D155" i="67"/>
  <c r="D697" i="67"/>
  <c r="D378" i="67"/>
  <c r="D755" i="67"/>
  <c r="D749" i="67"/>
  <c r="D554" i="67"/>
  <c r="D539" i="67"/>
  <c r="D715" i="67"/>
  <c r="D314" i="67"/>
  <c r="D407" i="67"/>
  <c r="D82" i="67"/>
  <c r="D298" i="67"/>
  <c r="D79" i="67"/>
  <c r="D19" i="67"/>
  <c r="D601" i="67"/>
  <c r="D339" i="67"/>
  <c r="D515" i="67"/>
  <c r="D158" i="67"/>
  <c r="D347" i="67"/>
  <c r="D380" i="67"/>
  <c r="D322" i="67"/>
  <c r="D202" i="67"/>
  <c r="D639" i="67"/>
  <c r="D535" i="67"/>
  <c r="D482" i="67"/>
  <c r="D218" i="67"/>
  <c r="D26" i="67"/>
  <c r="D55" i="67"/>
  <c r="D201" i="67"/>
  <c r="D238" i="67"/>
  <c r="D549" i="67"/>
  <c r="D684" i="67"/>
  <c r="D705" i="67"/>
  <c r="D702" i="67"/>
  <c r="D432" i="67"/>
  <c r="D760" i="67"/>
  <c r="D480" i="67"/>
  <c r="D306" i="67"/>
  <c r="D133" i="67"/>
  <c r="D781" i="67"/>
  <c r="D183" i="67"/>
  <c r="D491" i="67"/>
  <c r="D763" i="67"/>
  <c r="D335" i="67"/>
  <c r="D393" i="67"/>
  <c r="D344" i="67"/>
  <c r="D106" i="67"/>
  <c r="D514" i="67"/>
  <c r="D417" i="67"/>
  <c r="D605" i="67"/>
  <c r="D116" i="67"/>
  <c r="D541" i="67"/>
  <c r="D334" i="67"/>
  <c r="D391" i="67"/>
  <c r="D181" i="67"/>
  <c r="D346" i="67"/>
  <c r="D362" i="67"/>
  <c r="D179" i="67"/>
  <c r="D105" i="67"/>
  <c r="D410" i="67"/>
  <c r="D33" i="67"/>
  <c r="D153" i="67"/>
  <c r="D286" i="67"/>
  <c r="D660" i="67"/>
  <c r="D546" i="67"/>
  <c r="D741" i="67"/>
  <c r="D281" i="67"/>
  <c r="D792" i="67"/>
  <c r="D587" i="67"/>
  <c r="D154" i="67"/>
  <c r="D544" i="67"/>
  <c r="C18" i="67"/>
  <c r="B18" i="67"/>
  <c r="A18" i="67"/>
  <c r="B18" i="68"/>
  <c r="G38" i="71" l="1"/>
  <c r="C18" i="68" l="1"/>
  <c r="J118" i="68"/>
  <c r="D18" i="67" l="1"/>
  <c r="J793" i="67" l="1"/>
</calcChain>
</file>

<file path=xl/comments1.xml><?xml version="1.0" encoding="utf-8"?>
<comments xmlns="http://schemas.openxmlformats.org/spreadsheetml/2006/main">
  <authors>
    <author>naomi.hara /原 尚美</author>
  </authors>
  <commentList>
    <comment ref="G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List>
</comments>
</file>

<file path=xl/comments2.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E17" authorId="0" shapeId="0">
      <text>
        <r>
          <rPr>
            <sz val="22"/>
            <color indexed="81"/>
            <rFont val="Meiryo UI"/>
            <family val="3"/>
            <charset val="128"/>
          </rPr>
          <t>カタログコード（品番）を入力すると
製品名・形状・行№が反映されます</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comments3.xml><?xml version="1.0" encoding="utf-8"?>
<comments xmlns="http://schemas.openxmlformats.org/spreadsheetml/2006/main">
  <authors>
    <author>naomi.hara /原 尚美</author>
  </authors>
  <commentList>
    <comment ref="J2" authorId="0" shapeId="0">
      <text>
        <r>
          <rPr>
            <b/>
            <sz val="20"/>
            <color indexed="81"/>
            <rFont val="Meiryo UI"/>
            <family val="3"/>
            <charset val="128"/>
          </rPr>
          <t>【入力必須項目】</t>
        </r>
        <r>
          <rPr>
            <sz val="20"/>
            <color indexed="81"/>
            <rFont val="Meiryo UI"/>
            <family val="3"/>
            <charset val="128"/>
          </rPr>
          <t xml:space="preserve">
企業様毎にコードが異なります
事前にお伝えした企業コードを
ご記入ください</t>
        </r>
      </text>
    </comment>
    <comment ref="J17" authorId="0" shapeId="0">
      <text>
        <r>
          <rPr>
            <sz val="20"/>
            <color indexed="81"/>
            <rFont val="Meiryo UI"/>
            <family val="3"/>
            <charset val="128"/>
          </rPr>
          <t>数量が入っている行のみが表示されるようフィルタをかけてください</t>
        </r>
      </text>
    </comment>
  </commentList>
</comments>
</file>

<file path=xl/sharedStrings.xml><?xml version="1.0" encoding="utf-8"?>
<sst xmlns="http://schemas.openxmlformats.org/spreadsheetml/2006/main" count="4223" uniqueCount="2499">
  <si>
    <t>数量</t>
    <rPh sb="0" eb="2">
      <t>スウリョウ</t>
    </rPh>
    <phoneticPr fontId="4"/>
  </si>
  <si>
    <t>形状</t>
    <rPh sb="0" eb="2">
      <t>ケイジョウ</t>
    </rPh>
    <phoneticPr fontId="4"/>
  </si>
  <si>
    <t>住所</t>
    <rPh sb="0" eb="2">
      <t>ジュウショ</t>
    </rPh>
    <phoneticPr fontId="4"/>
  </si>
  <si>
    <t>ATP21135</t>
  </si>
  <si>
    <t>製品名</t>
    <rPh sb="0" eb="3">
      <t>セイヒンメイ</t>
    </rPh>
    <phoneticPr fontId="4"/>
  </si>
  <si>
    <t>納期</t>
    <rPh sb="0" eb="2">
      <t>ノウキ</t>
    </rPh>
    <phoneticPr fontId="4"/>
  </si>
  <si>
    <t>AG149001</t>
  </si>
  <si>
    <t>Fielder</t>
  </si>
  <si>
    <t>Grand Slam</t>
  </si>
  <si>
    <t>Marker X</t>
  </si>
  <si>
    <t>Rinato</t>
  </si>
  <si>
    <t>Route</t>
  </si>
  <si>
    <t>Soft</t>
  </si>
  <si>
    <t>AT35135</t>
  </si>
  <si>
    <t>STNC180-7</t>
  </si>
  <si>
    <t>STNC180-3S</t>
  </si>
  <si>
    <t>STNC180-5S</t>
  </si>
  <si>
    <t>商品コード</t>
    <rPh sb="0" eb="2">
      <t>ショウヒン</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</si>
  <si>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</si>
  <si>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</si>
  <si>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</si>
  <si>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</si>
  <si>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</si>
  <si>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</si>
  <si>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</si>
  <si>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</si>
  <si>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</si>
  <si>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</si>
  <si>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</si>
  <si>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</si>
  <si>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</si>
  <si>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</si>
  <si>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</si>
  <si>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</si>
  <si>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</si>
  <si>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</si>
  <si>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</si>
  <si>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</si>
  <si>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</si>
  <si>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</si>
  <si>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</si>
  <si>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</si>
  <si>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</si>
  <si>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</si>
  <si>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</si>
  <si>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</si>
  <si>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</si>
  <si>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</si>
  <si>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</si>
  <si>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</si>
  <si>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</si>
  <si>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</si>
  <si>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</si>
  <si>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</si>
  <si>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</si>
  <si>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</si>
  <si>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</si>
  <si>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</si>
  <si>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</si>
  <si>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</si>
  <si>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</si>
  <si>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</si>
  <si>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</si>
  <si>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</si>
  <si>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</si>
  <si>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</si>
  <si>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</si>
  <si>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</si>
  <si>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</si>
  <si>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</si>
  <si>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</si>
  <si>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</si>
  <si>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</si>
  <si>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</si>
  <si>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</si>
  <si>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</si>
  <si>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</si>
  <si>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</si>
  <si>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</si>
  <si>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</si>
  <si>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</si>
  <si>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</si>
  <si>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</si>
  <si>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</si>
  <si>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</si>
  <si>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</si>
  <si>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</si>
  <si>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</si>
  <si>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</si>
  <si>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</si>
  <si>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</si>
  <si>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</si>
  <si>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</si>
  <si>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</si>
  <si>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</si>
  <si>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</si>
  <si>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</si>
  <si>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</si>
  <si>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</si>
  <si>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</si>
  <si>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</si>
  <si>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</si>
  <si>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</si>
  <si>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</si>
  <si>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</si>
  <si>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</si>
  <si>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</si>
  <si>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</si>
  <si>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</si>
  <si>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</si>
  <si>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</si>
  <si>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</si>
  <si>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</si>
  <si>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</si>
  <si>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</si>
  <si>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</si>
  <si>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</si>
  <si>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</si>
  <si>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</si>
  <si>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</si>
  <si>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</si>
  <si>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</si>
  <si>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</si>
  <si>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</si>
  <si>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</si>
  <si>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</si>
  <si>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</si>
  <si>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</si>
  <si>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</si>
  <si>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</si>
  <si>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</si>
  <si>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</si>
  <si>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</si>
  <si>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</si>
  <si>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</si>
  <si>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</si>
  <si>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</si>
  <si>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</si>
  <si>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</si>
  <si>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</si>
  <si>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</si>
  <si>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</si>
  <si>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</si>
  <si>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</si>
  <si>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</si>
  <si>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</si>
  <si>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</si>
  <si>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</si>
  <si>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</si>
  <si>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</si>
  <si>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</si>
  <si>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</si>
  <si>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</si>
  <si>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</si>
  <si>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</si>
  <si>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</si>
  <si>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</si>
  <si>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</si>
  <si>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</si>
  <si>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</si>
  <si>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</si>
  <si>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</si>
  <si>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</si>
  <si>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</si>
  <si>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</si>
  <si>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</si>
  <si>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</si>
  <si>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</si>
  <si>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</si>
  <si>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</si>
  <si>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</si>
  <si>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</si>
  <si>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</si>
  <si>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</si>
  <si>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</si>
  <si>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</si>
  <si>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</si>
  <si>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</si>
  <si>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</si>
  <si>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</si>
  <si>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</si>
  <si>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</si>
  <si>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</si>
  <si>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</si>
  <si>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</si>
  <si>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</si>
  <si>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</si>
  <si>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</si>
  <si>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</si>
  <si>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</si>
  <si>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</si>
  <si>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</si>
  <si>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</si>
  <si>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</si>
  <si>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</si>
  <si>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</si>
  <si>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</si>
  <si>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</si>
  <si>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</si>
  <si>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</si>
  <si>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</si>
  <si>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</si>
  <si>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</si>
  <si>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</si>
  <si>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</si>
  <si>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</si>
  <si>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</si>
  <si>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</si>
  <si>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</si>
  <si>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</si>
  <si>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</si>
  <si>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</si>
  <si>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</si>
  <si>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</si>
  <si>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</si>
  <si>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</si>
  <si>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</si>
  <si>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</si>
  <si>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</si>
  <si>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</si>
  <si>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</si>
  <si>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</si>
  <si>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</si>
  <si>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</si>
  <si>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</si>
  <si>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</si>
  <si>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</si>
  <si>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</si>
  <si>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</si>
  <si>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</si>
  <si>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</si>
  <si>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</si>
  <si>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</si>
  <si>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</si>
  <si>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</si>
  <si>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</si>
  <si>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</si>
  <si>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</si>
  <si>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</si>
  <si>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</si>
  <si>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</si>
  <si>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</si>
  <si>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</si>
  <si>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</si>
  <si>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</si>
  <si>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</si>
  <si>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</si>
  <si>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</si>
  <si>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</si>
  <si>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</si>
  <si>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</si>
  <si>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</si>
  <si>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</si>
  <si>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</si>
  <si>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</si>
  <si>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</si>
  <si>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</si>
  <si>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</si>
  <si>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</si>
  <si>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</si>
  <si>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</si>
  <si>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</si>
  <si>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</si>
  <si>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</si>
  <si>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</si>
  <si>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</si>
  <si>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</si>
  <si>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</si>
  <si>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</si>
  <si>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</si>
  <si>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</si>
  <si>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</si>
  <si>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</si>
  <si>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</si>
  <si>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HJ80AL200P10002</t>
  </si>
  <si>
    <t>8F SAL2.0 100cm</t>
  </si>
  <si>
    <t>HJ80AL202P10002</t>
  </si>
  <si>
    <t>HJ80AL200P09002</t>
  </si>
  <si>
    <t>8F SAL2.0 90cm</t>
  </si>
  <si>
    <t>HJ80AL202P09002</t>
  </si>
  <si>
    <t>8F SAL2.0 SH 90cm</t>
  </si>
  <si>
    <t>6F CP2.5 100cm</t>
  </si>
  <si>
    <t>HJ60CP250P10020</t>
  </si>
  <si>
    <t>7F CP2.5 100cm</t>
  </si>
  <si>
    <t>HJ70CP250P10020</t>
  </si>
  <si>
    <t>6F CP2.75 100cm</t>
  </si>
  <si>
    <t>HJ60CP270P10020</t>
  </si>
  <si>
    <t>7F CP2.75 100cm</t>
  </si>
  <si>
    <t>HJ70CP270P10020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</si>
  <si>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</si>
  <si>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</si>
  <si>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</si>
  <si>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</si>
  <si>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</si>
  <si>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</si>
  <si>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</si>
  <si>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</si>
  <si>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</si>
  <si>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</si>
  <si>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</si>
  <si>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</si>
  <si>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HJ60SP320P10000</t>
  </si>
  <si>
    <t>6F SPB3.25 100cm</t>
  </si>
  <si>
    <t>HJ60SP322P10020</t>
  </si>
  <si>
    <t>6F SPB3.25 SH 100cm</t>
  </si>
  <si>
    <t>7F CP3.25 100cm</t>
  </si>
  <si>
    <t>HJ70CP320P10020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</si>
  <si>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</si>
  <si>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</si>
  <si>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</si>
  <si>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</si>
  <si>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</si>
  <si>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</si>
  <si>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</si>
  <si>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</si>
  <si>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</si>
  <si>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</si>
  <si>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</si>
  <si>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</si>
  <si>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</si>
  <si>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</si>
  <si>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</si>
  <si>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</si>
  <si>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</si>
  <si>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</si>
  <si>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</si>
  <si>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</si>
  <si>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</si>
  <si>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</si>
  <si>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</si>
  <si>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</si>
  <si>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</si>
  <si>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</si>
  <si>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HJ60SC352P10020</t>
  </si>
  <si>
    <t>HJ70SC350P10000</t>
  </si>
  <si>
    <t>7F SPB3.5 SH 90cm</t>
  </si>
  <si>
    <t>HJ70SP352P10020</t>
  </si>
  <si>
    <t>7F SPB3.5 SH 100cm</t>
  </si>
  <si>
    <t>HJ70SC352P10020</t>
  </si>
  <si>
    <t>HJ70SP352P09020</t>
  </si>
  <si>
    <t>HJ80SC350P10000</t>
  </si>
  <si>
    <t>8F SC3.5 100cm</t>
  </si>
  <si>
    <t>HJ80SC352P10000</t>
  </si>
  <si>
    <t>8F SC3.5 SH 100cm</t>
  </si>
  <si>
    <t>HJ80SP350P10000</t>
  </si>
  <si>
    <t>8F SPB3.5 100cm</t>
  </si>
  <si>
    <t>HJ80SP352P09000</t>
  </si>
  <si>
    <t>8F SPB3.5SH 90cm</t>
  </si>
  <si>
    <t>HJ60PB352P10020</t>
  </si>
  <si>
    <t>7F CP3.5 100cm</t>
  </si>
  <si>
    <t>HJ70CP350P10020</t>
  </si>
  <si>
    <t>HJ70PB352P10020</t>
  </si>
  <si>
    <t>HJ80PB352P09000</t>
  </si>
  <si>
    <t>8F PB3.5SH 90cm</t>
  </si>
  <si>
    <t>HJ60SP372P10020</t>
  </si>
  <si>
    <t>7F SPB3.75 SH 90cm</t>
  </si>
  <si>
    <t>HJ70SP372P10020</t>
  </si>
  <si>
    <t>HJ70SP372P09020</t>
  </si>
  <si>
    <t>HJ80SP372P09000</t>
  </si>
  <si>
    <t>8F SPB3.75 SH 90cm</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</si>
  <si>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</si>
  <si>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</si>
  <si>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</si>
  <si>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</si>
  <si>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</si>
  <si>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</si>
  <si>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</si>
  <si>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</si>
  <si>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</si>
  <si>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</si>
  <si>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</si>
  <si>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</si>
  <si>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</si>
  <si>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</si>
  <si>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</si>
  <si>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</si>
  <si>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</si>
  <si>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</si>
  <si>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</si>
  <si>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</si>
  <si>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</si>
  <si>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</si>
  <si>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</si>
  <si>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</si>
  <si>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</si>
  <si>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</si>
  <si>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</si>
  <si>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</si>
  <si>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</si>
  <si>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</si>
  <si>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</si>
  <si>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</si>
  <si>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</si>
  <si>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</si>
  <si>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</si>
  <si>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</si>
  <si>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</si>
  <si>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</si>
  <si>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HJ70SP402P10020</t>
  </si>
  <si>
    <t>7F SPB4.0 SH 100cm</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</si>
  <si>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</si>
  <si>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</si>
  <si>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</si>
  <si>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</si>
  <si>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</si>
  <si>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</si>
  <si>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</si>
  <si>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</si>
  <si>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</si>
  <si>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</si>
  <si>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</si>
  <si>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</si>
  <si>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</si>
  <si>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</si>
  <si>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</si>
  <si>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</si>
  <si>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</si>
  <si>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</si>
  <si>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</si>
  <si>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</si>
  <si>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</si>
  <si>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</si>
  <si>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</si>
  <si>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</si>
  <si>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</si>
  <si>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</si>
  <si>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</si>
  <si>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</si>
  <si>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</si>
  <si>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</si>
  <si>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</si>
  <si>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</si>
  <si>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</si>
  <si>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</si>
  <si>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</si>
  <si>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</si>
  <si>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</si>
  <si>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</si>
  <si>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</si>
  <si>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</si>
  <si>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</si>
  <si>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</si>
  <si>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</si>
  <si>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</si>
  <si>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</si>
  <si>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</si>
  <si>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</si>
  <si>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</si>
  <si>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</si>
  <si>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</si>
  <si>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</si>
  <si>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</si>
  <si>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</si>
  <si>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</si>
  <si>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</si>
  <si>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</si>
  <si>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</si>
  <si>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</si>
  <si>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</si>
  <si>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</si>
  <si>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</si>
  <si>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</si>
  <si>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</si>
  <si>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</si>
  <si>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</si>
  <si>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</si>
  <si>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</si>
  <si>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</si>
  <si>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</si>
  <si>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</si>
  <si>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</si>
  <si>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</si>
  <si>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</si>
  <si>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</si>
  <si>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</si>
  <si>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</si>
  <si>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</si>
  <si>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</si>
  <si>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</si>
  <si>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</si>
  <si>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</si>
  <si>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</si>
  <si>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発注区分</t>
    <rPh sb="0" eb="2">
      <t>ハッチュウ</t>
    </rPh>
    <rPh sb="2" eb="4">
      <t>クブン</t>
    </rPh>
    <phoneticPr fontId="4"/>
  </si>
  <si>
    <t>カタログNo.</t>
  </si>
  <si>
    <t>CV</t>
  </si>
  <si>
    <t>診療科</t>
    <rPh sb="0" eb="3">
      <t>シンリョウカ</t>
    </rPh>
    <phoneticPr fontId="4"/>
  </si>
  <si>
    <t>AIN-CKX-10-200-R</t>
  </si>
  <si>
    <t>ASAHI CHIKAI X 010</t>
  </si>
  <si>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</si>
  <si>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</si>
  <si>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</si>
  <si>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</si>
  <si>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</si>
  <si>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</si>
  <si>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</si>
  <si>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</si>
  <si>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</si>
  <si>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</si>
  <si>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</si>
  <si>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</si>
  <si>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</si>
  <si>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</si>
  <si>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</si>
  <si>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</si>
  <si>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</si>
  <si>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</si>
  <si>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</si>
  <si>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</si>
  <si>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</si>
  <si>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</si>
  <si>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</si>
  <si>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</si>
  <si>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</si>
  <si>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</si>
  <si>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</si>
  <si>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</si>
  <si>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</si>
  <si>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</si>
  <si>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</si>
  <si>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</si>
  <si>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</si>
  <si>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</si>
  <si>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</si>
  <si>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</si>
  <si>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</si>
  <si>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</si>
  <si>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</si>
  <si>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</si>
  <si>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</si>
  <si>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</si>
  <si>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</si>
  <si>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</si>
  <si>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</si>
  <si>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</si>
  <si>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</si>
  <si>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</si>
  <si>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</si>
  <si>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</si>
  <si>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</si>
  <si>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</si>
  <si>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</si>
  <si>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</si>
  <si>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</si>
  <si>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</si>
  <si>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</si>
  <si>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</si>
  <si>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</si>
  <si>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</si>
  <si>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</si>
  <si>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</si>
  <si>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</si>
  <si>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</si>
  <si>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</si>
  <si>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</si>
  <si>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</si>
  <si>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</si>
  <si>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</si>
  <si>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</si>
  <si>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</si>
  <si>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</si>
  <si>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</si>
  <si>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</si>
  <si>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</si>
  <si>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</si>
  <si>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</si>
  <si>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</si>
  <si>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</si>
  <si>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</si>
  <si>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</si>
  <si>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</si>
  <si>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</si>
  <si>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</si>
  <si>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</si>
  <si>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</si>
  <si>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</si>
  <si>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</si>
  <si>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</si>
  <si>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</si>
  <si>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</si>
  <si>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</si>
  <si>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</si>
  <si>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</si>
  <si>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</si>
  <si>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</si>
  <si>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</si>
  <si>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</si>
  <si>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</si>
  <si>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</si>
  <si>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</si>
  <si>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</si>
  <si>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</si>
  <si>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</si>
  <si>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</si>
  <si>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</si>
  <si>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</si>
  <si>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</si>
  <si>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</si>
  <si>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</si>
  <si>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</si>
  <si>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</si>
  <si>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</si>
  <si>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</si>
  <si>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</si>
  <si>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</si>
  <si>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</si>
  <si>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</si>
  <si>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</si>
  <si>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</si>
  <si>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</si>
  <si>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</si>
  <si>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</si>
  <si>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</si>
  <si>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</si>
  <si>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</si>
  <si>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</si>
  <si>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</si>
  <si>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</si>
  <si>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</si>
  <si>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</si>
  <si>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</si>
  <si>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</si>
  <si>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</si>
  <si>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</si>
  <si>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</si>
  <si>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</si>
  <si>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</si>
  <si>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</si>
  <si>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</si>
  <si>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</si>
  <si>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</si>
  <si>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</si>
  <si>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</si>
  <si>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</si>
  <si>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</si>
  <si>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</si>
  <si>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</si>
  <si>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</si>
  <si>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</si>
  <si>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</si>
  <si>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</si>
  <si>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</si>
  <si>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</si>
  <si>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</si>
  <si>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</si>
  <si>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</si>
  <si>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</si>
  <si>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DV30015KR</t>
  </si>
  <si>
    <t>DV30020KR</t>
  </si>
  <si>
    <t>DV30009KR</t>
  </si>
  <si>
    <t>DV35015KR</t>
  </si>
  <si>
    <t>DV35020KR</t>
  </si>
  <si>
    <t>DV35009KR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</si>
  <si>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</si>
  <si>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</si>
  <si>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</si>
  <si>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</si>
  <si>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</si>
  <si>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</si>
  <si>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</si>
  <si>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</si>
  <si>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</si>
  <si>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</si>
  <si>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</si>
  <si>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</si>
  <si>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</si>
  <si>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</si>
  <si>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</si>
  <si>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</si>
  <si>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</si>
  <si>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</si>
  <si>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</si>
  <si>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</si>
  <si>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</si>
  <si>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</si>
  <si>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</si>
  <si>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</si>
  <si>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</si>
  <si>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</si>
  <si>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</si>
  <si>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</si>
  <si>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</si>
  <si>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</si>
  <si>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</si>
  <si>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</si>
  <si>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</si>
  <si>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</si>
  <si>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</si>
  <si>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</si>
  <si>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</si>
  <si>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</si>
  <si>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</si>
  <si>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</si>
  <si>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</si>
  <si>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</si>
  <si>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</si>
  <si>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</si>
  <si>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</si>
  <si>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</si>
  <si>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</si>
  <si>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</si>
  <si>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</si>
  <si>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</si>
  <si>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</si>
  <si>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</si>
  <si>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</si>
  <si>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</si>
  <si>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</si>
  <si>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</si>
  <si>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</si>
  <si>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</si>
  <si>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</si>
  <si>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</si>
  <si>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</si>
  <si>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</si>
  <si>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</si>
  <si>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</si>
  <si>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</si>
  <si>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</si>
  <si>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</si>
  <si>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</si>
  <si>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</si>
  <si>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</si>
  <si>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</si>
  <si>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</si>
  <si>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</si>
  <si>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</si>
  <si>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</si>
  <si>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</si>
  <si>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</si>
  <si>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</si>
  <si>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</si>
  <si>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</si>
  <si>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</si>
  <si>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</si>
  <si>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</si>
  <si>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</si>
  <si>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</si>
  <si>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</si>
  <si>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</si>
  <si>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</si>
  <si>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</si>
  <si>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</si>
  <si>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</si>
  <si>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</si>
  <si>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</si>
  <si>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</si>
  <si>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</si>
  <si>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</si>
  <si>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</si>
  <si>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</si>
  <si>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</si>
  <si>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</si>
  <si>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</si>
  <si>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</si>
  <si>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</si>
  <si>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</si>
  <si>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</si>
  <si>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</si>
  <si>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</si>
  <si>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</si>
  <si>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</si>
  <si>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</si>
  <si>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</si>
  <si>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</si>
  <si>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</si>
  <si>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</si>
  <si>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AIN-FBK-5SDR</t>
  </si>
  <si>
    <t>AIN-FBK-5SD80R</t>
  </si>
  <si>
    <t>AIN-FBK-5SD110R</t>
  </si>
  <si>
    <t>AIN-FBK-5SDSR</t>
  </si>
  <si>
    <t>AIN-FBK-5SDLSR</t>
  </si>
  <si>
    <t>AIN-FBK-5SD80SR</t>
  </si>
  <si>
    <t>AIN-FBK-5ADR</t>
  </si>
  <si>
    <t>AIN-FBK-5ADLR</t>
  </si>
  <si>
    <t>AIN-FBK-5AD80R</t>
  </si>
  <si>
    <t>AIN-FBK-5ADSR</t>
  </si>
  <si>
    <t>AIN-FBK-5ADLSR</t>
  </si>
  <si>
    <t>AIN-FBK-5AD80SR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</si>
  <si>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</si>
  <si>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</si>
  <si>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</si>
  <si>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</si>
  <si>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</si>
  <si>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</si>
  <si>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</si>
  <si>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</si>
  <si>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</si>
  <si>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</si>
  <si>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</si>
  <si>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</si>
  <si>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</si>
  <si>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</si>
  <si>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</si>
  <si>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</si>
  <si>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</si>
  <si>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</si>
  <si>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</si>
  <si>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</si>
  <si>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</si>
  <si>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</si>
  <si>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</si>
  <si>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</si>
  <si>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</si>
  <si>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</si>
  <si>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</si>
  <si>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</si>
  <si>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</si>
  <si>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</si>
  <si>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</si>
  <si>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</si>
  <si>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</si>
  <si>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</si>
  <si>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</si>
  <si>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</si>
  <si>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</si>
  <si>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</si>
  <si>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</si>
  <si>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</si>
  <si>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</si>
  <si>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</si>
  <si>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</si>
  <si>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</si>
  <si>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</si>
  <si>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</si>
  <si>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</si>
  <si>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</si>
  <si>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</si>
  <si>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</si>
  <si>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</si>
  <si>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</si>
  <si>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</si>
  <si>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</si>
  <si>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</si>
  <si>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CSRP150-26NR</t>
  </si>
  <si>
    <t>0.014"×180cm</t>
  </si>
  <si>
    <t>BBG990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</si>
  <si>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</si>
  <si>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</si>
  <si>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</si>
  <si>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</si>
  <si>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</si>
  <si>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</si>
  <si>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</si>
  <si>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</si>
  <si>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</si>
  <si>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</si>
  <si>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</si>
  <si>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</si>
  <si>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</si>
  <si>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</si>
  <si>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</si>
  <si>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</si>
  <si>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</si>
  <si>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</si>
  <si>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</si>
  <si>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</si>
  <si>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</si>
  <si>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</si>
  <si>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</si>
  <si>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</si>
  <si>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</si>
  <si>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</si>
  <si>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</si>
  <si>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</si>
  <si>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</si>
  <si>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</si>
  <si>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</si>
  <si>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</si>
  <si>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</si>
  <si>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</si>
  <si>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</si>
  <si>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</si>
  <si>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</si>
  <si>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</si>
  <si>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</si>
  <si>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</si>
  <si>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</si>
  <si>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</si>
  <si>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</si>
  <si>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</si>
  <si>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</si>
  <si>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</si>
  <si>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</si>
  <si>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</si>
  <si>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</si>
  <si>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</si>
  <si>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</si>
  <si>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</si>
  <si>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</si>
  <si>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</si>
  <si>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</si>
  <si>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</si>
  <si>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</si>
  <si>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</si>
  <si>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</si>
  <si>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</si>
  <si>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</si>
  <si>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</si>
  <si>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</si>
  <si>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</si>
  <si>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</si>
  <si>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</si>
  <si>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</si>
  <si>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</si>
  <si>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</si>
  <si>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</si>
  <si>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</si>
  <si>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</si>
  <si>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</si>
  <si>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</si>
  <si>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</si>
  <si>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</si>
  <si>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</si>
  <si>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</si>
  <si>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</si>
  <si>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</si>
  <si>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</si>
  <si>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</si>
  <si>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</si>
  <si>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</si>
  <si>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</si>
  <si>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</si>
  <si>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</si>
  <si>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</si>
  <si>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</si>
  <si>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</si>
  <si>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</si>
  <si>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</si>
  <si>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</si>
  <si>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</si>
  <si>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</si>
  <si>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</si>
  <si>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</si>
  <si>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</si>
  <si>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</si>
  <si>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</si>
  <si>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</si>
  <si>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</si>
  <si>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</si>
  <si>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</si>
  <si>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</si>
  <si>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</si>
  <si>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</si>
  <si>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</si>
  <si>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</si>
  <si>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</si>
  <si>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</si>
  <si>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</si>
  <si>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</si>
  <si>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</si>
  <si>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</si>
  <si>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MTA0025N45S</t>
  </si>
  <si>
    <t>MTS0025N45S</t>
  </si>
  <si>
    <t>MTF0025N45S</t>
  </si>
  <si>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</si>
  <si>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</si>
  <si>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</si>
  <si>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</si>
  <si>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</si>
  <si>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</si>
  <si>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</si>
  <si>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</si>
  <si>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</si>
  <si>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</si>
  <si>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</si>
  <si>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</si>
  <si>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</si>
  <si>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</si>
  <si>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</si>
  <si>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</si>
  <si>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</si>
  <si>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</si>
  <si>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</si>
  <si>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</si>
  <si>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</si>
  <si>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</si>
  <si>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</si>
  <si>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</si>
  <si>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</si>
  <si>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</si>
  <si>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</si>
  <si>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</si>
  <si>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</si>
  <si>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</si>
  <si>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</si>
  <si>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</si>
  <si>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</si>
  <si>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</si>
  <si>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</si>
  <si>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</si>
  <si>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</si>
  <si>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</si>
  <si>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</si>
  <si>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</si>
  <si>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</si>
  <si>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</si>
  <si>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</si>
  <si>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</si>
  <si>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</si>
  <si>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</si>
  <si>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</si>
  <si>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</si>
  <si>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</si>
  <si>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</si>
  <si>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</si>
  <si>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</si>
  <si>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</si>
  <si>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</si>
  <si>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</si>
  <si>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</si>
  <si>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</si>
  <si>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</si>
  <si>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</si>
  <si>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</si>
  <si>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</si>
  <si>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</si>
  <si>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</si>
  <si>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</si>
  <si>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</si>
  <si>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</si>
  <si>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</si>
  <si>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</si>
  <si>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</si>
  <si>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</si>
  <si>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</si>
  <si>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</si>
  <si>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</si>
  <si>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</si>
  <si>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</si>
  <si>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</si>
  <si>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</si>
  <si>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</si>
  <si>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</si>
  <si>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</si>
  <si>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</si>
  <si>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</si>
  <si>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</si>
  <si>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</si>
  <si>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</si>
  <si>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</si>
  <si>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</si>
  <si>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</si>
  <si>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</si>
  <si>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</si>
  <si>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454732710564</t>
  </si>
  <si>
    <t>0.025"×150cm 3J(1)</t>
  </si>
  <si>
    <t>454732710571</t>
  </si>
  <si>
    <t>454732710575</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</si>
  <si>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</si>
  <si>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</si>
  <si>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</si>
  <si>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</si>
  <si>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</si>
  <si>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</si>
  <si>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</si>
  <si>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</si>
  <si>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</si>
  <si>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</si>
  <si>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</si>
  <si>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</si>
  <si>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</si>
  <si>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</si>
  <si>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</si>
  <si>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</si>
  <si>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</si>
  <si>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</si>
  <si>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</si>
  <si>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</si>
  <si>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</si>
  <si>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</si>
  <si>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</si>
  <si>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</si>
  <si>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</si>
  <si>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</si>
  <si>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</si>
  <si>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</si>
  <si>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</si>
  <si>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</si>
  <si>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</si>
  <si>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</si>
  <si>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</si>
  <si>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</si>
  <si>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</si>
  <si>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</si>
  <si>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</si>
  <si>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</si>
  <si>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</si>
  <si>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</si>
  <si>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</si>
  <si>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</si>
  <si>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</si>
  <si>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</si>
  <si>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</si>
  <si>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</si>
  <si>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</si>
  <si>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</si>
  <si>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</si>
  <si>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</si>
  <si>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</si>
  <si>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</si>
  <si>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</si>
  <si>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</si>
  <si>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</si>
  <si>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</si>
  <si>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</si>
  <si>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</si>
  <si>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</si>
  <si>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</si>
  <si>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</si>
  <si>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</si>
  <si>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</si>
  <si>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</si>
  <si>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</si>
  <si>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</si>
  <si>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</si>
  <si>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</si>
  <si>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</si>
  <si>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</si>
  <si>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</si>
  <si>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</si>
  <si>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</si>
  <si>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</si>
  <si>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</si>
  <si>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</si>
  <si>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</si>
  <si>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</si>
  <si>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</si>
  <si>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</si>
  <si>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</si>
  <si>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</si>
  <si>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</si>
  <si>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</si>
  <si>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</si>
  <si>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</si>
  <si>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</si>
  <si>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</si>
  <si>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</si>
  <si>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</si>
  <si>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</si>
  <si>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</si>
  <si>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</si>
  <si>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</si>
  <si>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</si>
  <si>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</si>
  <si>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</si>
  <si>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</si>
  <si>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</si>
  <si>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</si>
  <si>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</si>
  <si>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</si>
  <si>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</si>
  <si>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</si>
  <si>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</si>
  <si>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</si>
  <si>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</si>
  <si>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</si>
  <si>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</si>
  <si>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</si>
  <si>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</si>
  <si>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</si>
  <si>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</si>
  <si>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</si>
  <si>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</si>
  <si>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</si>
  <si>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</si>
  <si>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</si>
  <si>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</si>
  <si>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</si>
  <si>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</si>
  <si>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</si>
  <si>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</si>
  <si>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</si>
  <si>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</si>
  <si>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</si>
  <si>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</si>
  <si>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</si>
  <si>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</si>
  <si>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</si>
  <si>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</si>
  <si>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</si>
  <si>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</si>
  <si>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</si>
  <si>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</si>
  <si>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</si>
  <si>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</si>
  <si>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</si>
  <si>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</si>
  <si>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</si>
  <si>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</si>
  <si>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</si>
  <si>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</si>
  <si>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</si>
  <si>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</si>
  <si>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</si>
  <si>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</si>
  <si>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</si>
  <si>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</si>
  <si>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</si>
  <si>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</si>
  <si>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</si>
  <si>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</si>
  <si>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</si>
  <si>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</si>
  <si>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</si>
  <si>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</si>
  <si>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</si>
  <si>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</si>
  <si>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</si>
  <si>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</si>
  <si>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</si>
  <si>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</si>
  <si>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</si>
  <si>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</si>
  <si>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</si>
  <si>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</si>
  <si>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</si>
  <si>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</si>
  <si>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</si>
  <si>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</si>
  <si>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</si>
  <si>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</si>
  <si>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</si>
  <si>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</si>
  <si>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</si>
  <si>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</si>
  <si>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</si>
  <si>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</si>
  <si>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</si>
  <si>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</si>
  <si>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</si>
  <si>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</si>
  <si>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</si>
  <si>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</si>
  <si>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</si>
  <si>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</si>
  <si>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</si>
  <si>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</si>
  <si>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</si>
  <si>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</si>
  <si>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</si>
  <si>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</si>
  <si>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</si>
  <si>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</si>
  <si>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</si>
  <si>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</si>
  <si>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</si>
  <si>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</si>
  <si>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</si>
  <si>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</si>
  <si>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</si>
  <si>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</si>
  <si>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</si>
  <si>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</si>
  <si>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</si>
  <si>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</si>
  <si>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</si>
  <si>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</si>
  <si>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</si>
  <si>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</si>
  <si>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</si>
  <si>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</si>
  <si>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</si>
  <si>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</si>
  <si>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</si>
  <si>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</si>
  <si>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</si>
  <si>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</si>
  <si>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</si>
  <si>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</si>
  <si>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</si>
  <si>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</si>
  <si>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</si>
  <si>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</si>
  <si>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</si>
  <si>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</si>
  <si>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</si>
  <si>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</si>
  <si>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</si>
  <si>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</si>
  <si>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</si>
  <si>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</si>
  <si>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</si>
  <si>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</si>
  <si>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</si>
  <si>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</si>
  <si>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</si>
  <si>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</si>
  <si>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</si>
  <si>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</si>
  <si>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</si>
  <si>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</si>
  <si>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</si>
  <si>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</si>
  <si>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</si>
  <si>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</si>
  <si>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</si>
  <si>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</si>
  <si>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</si>
  <si>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</si>
  <si>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</si>
  <si>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</si>
  <si>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</si>
  <si>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</si>
  <si>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</si>
  <si>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</si>
  <si>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</si>
  <si>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</si>
  <si>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</si>
  <si>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</si>
  <si>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</si>
  <si>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</si>
  <si>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</si>
  <si>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</si>
  <si>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</si>
  <si>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</si>
  <si>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</si>
  <si>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</si>
  <si>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</si>
  <si>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</si>
  <si>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</si>
  <si>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</si>
  <si>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</si>
  <si>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</si>
  <si>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</si>
  <si>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</si>
  <si>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</si>
  <si>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</si>
  <si>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</si>
  <si>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</si>
  <si>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</si>
  <si>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</si>
  <si>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</si>
  <si>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</si>
  <si>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</si>
  <si>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</si>
  <si>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</si>
  <si>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</si>
  <si>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</si>
  <si>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</si>
  <si>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</si>
  <si>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</si>
  <si>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</si>
  <si>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</si>
  <si>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</si>
  <si>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</si>
  <si>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</si>
  <si>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</si>
  <si>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</si>
  <si>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</si>
  <si>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</si>
  <si>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</si>
  <si>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</si>
  <si>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</si>
  <si>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</si>
  <si>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</si>
  <si>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</si>
  <si>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</si>
  <si>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</si>
  <si>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</si>
  <si>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</si>
  <si>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</si>
  <si>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</si>
  <si>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</si>
  <si>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</si>
  <si>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</si>
  <si>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7F JL5.0 ST 100cm</t>
  </si>
  <si>
    <t>454732711585</t>
  </si>
  <si>
    <t>454732711587</t>
  </si>
  <si>
    <t>454732711588</t>
  </si>
  <si>
    <t>454732711593</t>
  </si>
  <si>
    <t>454732711597</t>
  </si>
  <si>
    <t>454732711599</t>
  </si>
  <si>
    <t>454732711613</t>
  </si>
  <si>
    <t>454732711614</t>
  </si>
  <si>
    <t>454732711616</t>
  </si>
  <si>
    <t>454732711619</t>
  </si>
  <si>
    <t>454732711623</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</si>
  <si>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</si>
  <si>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</si>
  <si>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</si>
  <si>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</si>
  <si>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</si>
  <si>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</si>
  <si>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</si>
  <si>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</si>
  <si>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</si>
  <si>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</si>
  <si>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</si>
  <si>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</si>
  <si>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</si>
  <si>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</si>
  <si>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</si>
  <si>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</si>
  <si>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</si>
  <si>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</si>
  <si>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</si>
  <si>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454732711539</t>
  </si>
  <si>
    <t>454732711543</t>
  </si>
  <si>
    <t>454732711545</t>
  </si>
  <si>
    <t>454732711547</t>
  </si>
  <si>
    <t>454732711549</t>
  </si>
  <si>
    <t>454732711553</t>
  </si>
  <si>
    <t>454732711557</t>
  </si>
  <si>
    <t>454732712444</t>
  </si>
  <si>
    <t>454732712446</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</si>
  <si>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</si>
  <si>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</si>
  <si>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</si>
  <si>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</si>
  <si>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</si>
  <si>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</si>
  <si>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</si>
  <si>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</si>
  <si>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</si>
  <si>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</si>
  <si>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</si>
  <si>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</si>
  <si>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</si>
  <si>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</si>
  <si>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</si>
  <si>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</si>
  <si>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</si>
  <si>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</si>
  <si>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</si>
  <si>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</si>
  <si>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</si>
  <si>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</si>
  <si>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</si>
  <si>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</si>
  <si>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</si>
  <si>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</si>
  <si>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</si>
  <si>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</si>
  <si>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</si>
  <si>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</si>
  <si>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</si>
  <si>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</si>
  <si>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</si>
  <si>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</si>
  <si>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</si>
  <si>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</si>
  <si>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</si>
  <si>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</si>
  <si>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</si>
  <si>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</si>
  <si>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</si>
  <si>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</si>
  <si>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</si>
  <si>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</si>
  <si>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</si>
  <si>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</si>
  <si>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</si>
  <si>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</si>
  <si>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</si>
  <si>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</si>
  <si>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</si>
  <si>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</si>
  <si>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</si>
  <si>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</si>
  <si>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</si>
  <si>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</si>
  <si>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</si>
  <si>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</si>
  <si>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</si>
  <si>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</si>
  <si>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</si>
  <si>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</si>
  <si>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</si>
  <si>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</si>
  <si>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</si>
  <si>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</si>
  <si>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</si>
  <si>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</si>
  <si>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</si>
  <si>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</si>
  <si>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</si>
  <si>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</si>
  <si>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</si>
  <si>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</si>
  <si>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</si>
  <si>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</si>
  <si>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</si>
  <si>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</si>
  <si>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</si>
  <si>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</si>
  <si>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</si>
  <si>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</si>
  <si>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</si>
  <si>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</si>
  <si>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</si>
  <si>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</si>
  <si>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</si>
  <si>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</si>
  <si>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</si>
  <si>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</si>
  <si>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</si>
  <si>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</si>
  <si>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</si>
  <si>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</si>
  <si>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</si>
  <si>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</si>
  <si>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</si>
  <si>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</si>
  <si>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</si>
  <si>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</si>
  <si>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</si>
  <si>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</si>
  <si>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</si>
  <si>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</si>
  <si>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</si>
  <si>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</si>
  <si>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</si>
  <si>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</si>
  <si>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</si>
  <si>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</si>
  <si>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</si>
  <si>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</si>
  <si>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</si>
  <si>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</si>
  <si>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</si>
  <si>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</si>
  <si>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</si>
  <si>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</si>
  <si>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</si>
  <si>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</si>
  <si>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</si>
  <si>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</si>
  <si>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</si>
  <si>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</si>
  <si>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</si>
  <si>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</si>
  <si>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</si>
  <si>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</si>
  <si>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</si>
  <si>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</si>
  <si>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</si>
  <si>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</si>
  <si>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</si>
  <si>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</si>
  <si>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</si>
  <si>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</si>
  <si>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</si>
  <si>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</si>
  <si>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</si>
  <si>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</si>
  <si>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</si>
  <si>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</si>
  <si>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</si>
  <si>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</si>
  <si>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</si>
  <si>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</si>
  <si>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</si>
  <si>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</si>
  <si>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</si>
  <si>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</si>
  <si>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</si>
  <si>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</si>
  <si>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</si>
  <si>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</si>
  <si>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</si>
  <si>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</si>
  <si>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</si>
  <si>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</si>
  <si>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</si>
  <si>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</si>
  <si>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</si>
  <si>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</si>
  <si>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</si>
  <si>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</si>
  <si>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</si>
  <si>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</si>
  <si>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</si>
  <si>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</si>
  <si>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</si>
  <si>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</si>
  <si>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</si>
  <si>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</si>
  <si>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</si>
  <si>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</si>
  <si>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</si>
  <si>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</si>
  <si>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</si>
  <si>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</si>
  <si>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</si>
  <si>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</si>
  <si>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</si>
  <si>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</si>
  <si>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</si>
  <si>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</si>
  <si>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</si>
  <si>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</si>
  <si>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</si>
  <si>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</si>
  <si>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</si>
  <si>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</si>
  <si>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</si>
  <si>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</si>
  <si>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</si>
  <si>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</si>
  <si>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</si>
  <si>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</si>
  <si>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</si>
  <si>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</si>
  <si>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</si>
  <si>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</si>
  <si>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</si>
  <si>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</si>
  <si>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</si>
  <si>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</si>
  <si>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</si>
  <si>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</si>
  <si>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</si>
  <si>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</si>
  <si>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</si>
  <si>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</si>
  <si>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</si>
  <si>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</si>
  <si>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</si>
  <si>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</si>
  <si>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</si>
  <si>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</si>
  <si>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</si>
  <si>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</si>
  <si>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</si>
  <si>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</si>
  <si>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</si>
  <si>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</si>
  <si>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</si>
  <si>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</si>
  <si>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</si>
  <si>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</si>
  <si>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</si>
  <si>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</si>
  <si>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</si>
  <si>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</si>
  <si>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</si>
  <si>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</si>
  <si>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</si>
  <si>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</si>
  <si>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</si>
  <si>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</si>
  <si>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</si>
  <si>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</si>
  <si>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</si>
  <si>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</si>
  <si>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</si>
  <si>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</si>
  <si>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</si>
  <si>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</si>
  <si>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</si>
  <si>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</si>
  <si>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</si>
  <si>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</si>
  <si>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</si>
  <si>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</si>
  <si>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</si>
  <si>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</si>
  <si>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</si>
  <si>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</si>
  <si>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</si>
  <si>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</si>
  <si>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</si>
  <si>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</si>
  <si>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</si>
  <si>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</si>
  <si>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</si>
  <si>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</si>
  <si>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</si>
  <si>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</si>
  <si>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</si>
  <si>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</si>
  <si>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</si>
  <si>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</si>
  <si>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</si>
  <si>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</si>
  <si>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</si>
  <si>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</si>
  <si>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</si>
  <si>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</si>
  <si>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</si>
  <si>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</si>
  <si>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</si>
  <si>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</si>
  <si>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</si>
  <si>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</si>
  <si>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</si>
  <si>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</si>
  <si>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</si>
  <si>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</si>
  <si>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</si>
  <si>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</si>
  <si>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</si>
  <si>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</si>
  <si>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</si>
  <si>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</si>
  <si>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</si>
  <si>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</si>
  <si>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</si>
  <si>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</si>
  <si>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</si>
  <si>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</si>
  <si>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</si>
  <si>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</si>
  <si>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</si>
  <si>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</si>
  <si>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</si>
  <si>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</si>
  <si>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</si>
  <si>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</si>
  <si>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</si>
  <si>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</si>
  <si>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</si>
  <si>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</si>
  <si>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</si>
  <si>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</si>
  <si>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</si>
  <si>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</si>
  <si>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</si>
  <si>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</si>
  <si>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</si>
  <si>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</si>
  <si>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</si>
  <si>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</si>
  <si>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</si>
  <si>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</si>
  <si>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</si>
  <si>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</si>
  <si>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</si>
  <si>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</si>
  <si>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</si>
  <si>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</si>
  <si>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</si>
  <si>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</si>
  <si>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</si>
  <si>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</si>
  <si>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</si>
  <si>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</si>
  <si>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</si>
  <si>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</si>
  <si>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</si>
  <si>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</si>
  <si>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</si>
  <si>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</si>
  <si>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</si>
  <si>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</si>
  <si>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</si>
  <si>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</si>
  <si>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</si>
  <si>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</si>
  <si>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</si>
  <si>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</si>
  <si>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</si>
  <si>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</si>
  <si>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</si>
  <si>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</si>
  <si>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</si>
  <si>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</si>
  <si>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</si>
  <si>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</si>
  <si>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</si>
  <si>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</si>
  <si>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</si>
  <si>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</si>
  <si>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</si>
  <si>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</si>
  <si>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</si>
  <si>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</si>
  <si>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</si>
  <si>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</si>
  <si>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</si>
  <si>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</si>
  <si>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</si>
  <si>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</si>
  <si>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</si>
  <si>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</si>
  <si>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</si>
  <si>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</si>
  <si>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</si>
  <si>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</si>
  <si>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</si>
  <si>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</si>
  <si>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</si>
  <si>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</si>
  <si>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</si>
  <si>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</si>
  <si>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</si>
  <si>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</si>
  <si>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</si>
  <si>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</si>
  <si>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</si>
  <si>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</si>
  <si>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</si>
  <si>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</si>
  <si>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</si>
  <si>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</si>
  <si>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</si>
  <si>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</si>
  <si>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</si>
  <si>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</si>
  <si>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</si>
  <si>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</si>
  <si>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</si>
  <si>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</si>
  <si>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</si>
  <si>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</si>
  <si>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</si>
  <si>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</si>
  <si>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</si>
  <si>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</si>
  <si>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</si>
  <si>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</si>
  <si>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</si>
  <si>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</si>
  <si>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</si>
  <si>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</si>
  <si>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</si>
  <si>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</si>
  <si>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</si>
  <si>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</si>
  <si>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</si>
  <si>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</si>
  <si>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</si>
  <si>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</si>
  <si>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</si>
  <si>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</si>
  <si>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</si>
  <si>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</si>
  <si>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</si>
  <si>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</si>
  <si>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</si>
  <si>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</si>
  <si>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</si>
  <si>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</si>
  <si>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</si>
  <si>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</si>
  <si>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</si>
  <si>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</si>
  <si>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</si>
  <si>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</si>
  <si>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</si>
  <si>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</si>
  <si>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</si>
  <si>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</si>
  <si>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</si>
  <si>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</si>
  <si>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</si>
  <si>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</si>
  <si>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</si>
  <si>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</si>
  <si>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</si>
  <si>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</si>
  <si>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</si>
  <si>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</si>
  <si>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</si>
  <si>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</si>
  <si>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</si>
  <si>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</si>
  <si>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</si>
  <si>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</si>
  <si>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</si>
  <si>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</si>
  <si>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</si>
  <si>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</si>
  <si>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</si>
  <si>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</si>
  <si>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</si>
  <si>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</si>
  <si>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</si>
  <si>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</si>
  <si>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</si>
  <si>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</si>
  <si>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</si>
  <si>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</si>
  <si>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0.018"×300cm Pre-shape</t>
  </si>
  <si>
    <t>454732712483</t>
  </si>
  <si>
    <t>0.018"×235cm Pre-shape</t>
  </si>
  <si>
    <t>454732712481</t>
  </si>
  <si>
    <t>ASAHI Gladius MG14 PV ES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</si>
  <si>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</si>
  <si>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</si>
  <si>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</si>
  <si>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</si>
  <si>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</si>
  <si>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</si>
  <si>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</si>
  <si>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</si>
  <si>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</si>
  <si>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</si>
  <si>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</si>
  <si>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</si>
  <si>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</si>
  <si>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</si>
  <si>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</si>
  <si>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</si>
  <si>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</si>
  <si>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</si>
  <si>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</si>
  <si>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</si>
  <si>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</si>
  <si>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</si>
  <si>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</si>
  <si>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</si>
  <si>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</si>
  <si>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</si>
  <si>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</si>
  <si>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</si>
  <si>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</si>
  <si>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</si>
  <si>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</si>
  <si>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</si>
  <si>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</si>
  <si>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</si>
  <si>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</si>
  <si>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</si>
  <si>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</si>
  <si>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</si>
  <si>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</si>
  <si>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</si>
  <si>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</si>
  <si>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</si>
  <si>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</si>
  <si>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</si>
  <si>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</si>
  <si>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</si>
  <si>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</si>
  <si>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</si>
  <si>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</si>
  <si>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</si>
  <si>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</si>
  <si>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</si>
  <si>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</si>
  <si>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</si>
  <si>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</si>
  <si>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</si>
  <si>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</si>
  <si>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</si>
  <si>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</si>
  <si>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</si>
  <si>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</si>
  <si>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</si>
  <si>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</si>
  <si>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</si>
  <si>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</si>
  <si>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</si>
  <si>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</si>
  <si>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</si>
  <si>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</si>
  <si>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</si>
  <si>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</si>
  <si>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</si>
  <si>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</si>
  <si>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</si>
  <si>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</si>
  <si>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</si>
  <si>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</si>
  <si>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</si>
  <si>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</si>
  <si>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</si>
  <si>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</si>
  <si>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</si>
  <si>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</si>
  <si>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</si>
  <si>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</si>
  <si>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</si>
  <si>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</si>
  <si>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</si>
  <si>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</si>
  <si>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</si>
  <si>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</si>
  <si>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</si>
  <si>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</si>
  <si>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</si>
  <si>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</si>
  <si>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</si>
  <si>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</si>
  <si>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</si>
  <si>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</si>
  <si>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</si>
  <si>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</si>
  <si>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</si>
  <si>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</si>
  <si>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</si>
  <si>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</si>
  <si>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</si>
  <si>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</si>
  <si>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</si>
  <si>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</si>
  <si>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</si>
  <si>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</si>
  <si>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</si>
  <si>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</si>
  <si>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</si>
  <si>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</si>
  <si>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</si>
  <si>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</si>
  <si>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</si>
  <si>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</si>
  <si>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</si>
  <si>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</si>
  <si>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</si>
  <si>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</si>
  <si>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</si>
  <si>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</si>
  <si>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</si>
  <si>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</si>
  <si>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</si>
  <si>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</si>
  <si>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</si>
  <si>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</si>
  <si>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</si>
  <si>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</si>
  <si>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</si>
  <si>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</si>
  <si>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</si>
  <si>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</si>
  <si>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</si>
  <si>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</si>
  <si>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</si>
  <si>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</si>
  <si>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</si>
  <si>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</si>
  <si>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</si>
  <si>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</si>
  <si>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</si>
  <si>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</si>
  <si>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</si>
  <si>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</si>
  <si>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</si>
  <si>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</si>
  <si>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</si>
  <si>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</si>
  <si>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</si>
  <si>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</si>
  <si>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</si>
  <si>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</si>
  <si>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</si>
  <si>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</si>
  <si>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</si>
  <si>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</si>
  <si>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</si>
  <si>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</si>
  <si>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</si>
  <si>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</si>
  <si>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</si>
  <si>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</si>
  <si>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</si>
  <si>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</si>
  <si>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</si>
  <si>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</si>
  <si>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</si>
  <si>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</si>
  <si>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</si>
  <si>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</si>
  <si>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</si>
  <si>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</si>
  <si>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</si>
  <si>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</si>
  <si>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MER105-16SN</t>
  </si>
  <si>
    <t>MER125-16SN</t>
  </si>
  <si>
    <t>MER85-16SN</t>
  </si>
  <si>
    <t>FBKX-8A100</t>
  </si>
  <si>
    <t>FBKX-8A90</t>
  </si>
  <si>
    <t>FBKX-8S100</t>
  </si>
  <si>
    <t>FBKX-8S80</t>
  </si>
  <si>
    <t>FBKX-8S90</t>
  </si>
  <si>
    <t>FBKX-8A100D</t>
  </si>
  <si>
    <t>FBKX-8A80D</t>
  </si>
  <si>
    <t>FBKX-8A90D</t>
  </si>
  <si>
    <t>FBKX-8S100D</t>
  </si>
  <si>
    <t>FBKX-8S80D</t>
  </si>
  <si>
    <t>FBKX-8S90D</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</si>
  <si>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</si>
  <si>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</si>
  <si>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</si>
  <si>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</si>
  <si>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</si>
  <si>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</si>
  <si>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</si>
  <si>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</si>
  <si>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</si>
  <si>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</si>
  <si>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</si>
  <si>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</si>
  <si>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</si>
  <si>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</si>
  <si>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</si>
  <si>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</si>
  <si>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</si>
  <si>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SL60IL350P10000</t>
  </si>
  <si>
    <t>454732712452</t>
  </si>
  <si>
    <t>FBKX-8A80</t>
  </si>
  <si>
    <t>454732714299</t>
  </si>
  <si>
    <t>Surgical</t>
  </si>
  <si>
    <t>その他</t>
  </si>
  <si>
    <t>SUOH 03 PV</t>
  </si>
  <si>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</si>
  <si>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</si>
  <si>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</si>
  <si>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</si>
  <si>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</si>
  <si>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</si>
  <si>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</si>
  <si>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</si>
  <si>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</si>
  <si>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</si>
  <si>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</si>
  <si>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</si>
  <si>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</si>
  <si>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</si>
  <si>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</si>
  <si>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</si>
  <si>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</si>
  <si>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</si>
  <si>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</si>
  <si>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</si>
  <si>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</si>
  <si>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</si>
  <si>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</si>
  <si>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</si>
  <si>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</si>
  <si>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</si>
  <si>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</si>
  <si>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</si>
  <si>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</si>
  <si>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</si>
  <si>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</si>
  <si>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</si>
  <si>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</si>
  <si>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</si>
  <si>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</si>
  <si>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</si>
  <si>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</si>
  <si>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</si>
  <si>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</si>
  <si>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</si>
  <si>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</si>
  <si>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</si>
  <si>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</si>
  <si>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</si>
  <si>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</si>
  <si>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</si>
  <si>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</si>
  <si>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</si>
  <si>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</si>
  <si>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</si>
  <si>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</si>
  <si>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</si>
  <si>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</si>
  <si>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</si>
  <si>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</si>
  <si>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</si>
  <si>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</si>
  <si>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</si>
  <si>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</si>
  <si>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</si>
  <si>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</si>
  <si>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</si>
  <si>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</si>
  <si>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</si>
  <si>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</si>
  <si>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</si>
  <si>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</si>
  <si>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</si>
  <si>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</si>
  <si>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</si>
  <si>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</si>
  <si>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</si>
  <si>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</si>
  <si>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</si>
  <si>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</si>
  <si>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</si>
  <si>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</si>
  <si>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</si>
  <si>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</si>
  <si>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</si>
  <si>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</si>
  <si>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</si>
  <si>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</si>
  <si>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</si>
  <si>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</si>
  <si>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</si>
  <si>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</si>
  <si>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</si>
  <si>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</si>
  <si>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</si>
  <si>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</si>
  <si>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</si>
  <si>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</si>
  <si>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</si>
  <si>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</si>
  <si>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</si>
  <si>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</si>
  <si>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</si>
  <si>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</si>
  <si>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</si>
  <si>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</si>
  <si>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</si>
  <si>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</si>
  <si>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</si>
  <si>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</si>
  <si>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</si>
  <si>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</si>
  <si>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</si>
  <si>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</si>
  <si>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</si>
  <si>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</si>
  <si>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</si>
  <si>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</si>
  <si>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</si>
  <si>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</si>
  <si>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</si>
  <si>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</si>
  <si>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</si>
  <si>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</si>
  <si>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</si>
  <si>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</si>
  <si>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</si>
  <si>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</si>
  <si>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</si>
  <si>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</si>
  <si>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</si>
  <si>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</si>
  <si>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</si>
  <si>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</si>
  <si>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</si>
  <si>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</si>
  <si>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</si>
  <si>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</si>
  <si>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</si>
  <si>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</si>
  <si>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</si>
  <si>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</si>
  <si>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</si>
  <si>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</si>
  <si>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</si>
  <si>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</si>
  <si>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</si>
  <si>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</si>
  <si>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</si>
  <si>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</si>
  <si>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</si>
  <si>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</si>
  <si>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</si>
  <si>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</si>
  <si>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</si>
  <si>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</si>
  <si>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</si>
  <si>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</si>
  <si>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</si>
  <si>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</si>
  <si>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</si>
  <si>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</si>
  <si>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</si>
  <si>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</si>
  <si>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</si>
  <si>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企業コード</t>
    <rPh sb="0" eb="2">
      <t>キギョウ</t>
    </rPh>
    <phoneticPr fontId="4"/>
  </si>
  <si>
    <t>担当者名</t>
    <rPh sb="0" eb="3">
      <t>タントウシャ</t>
    </rPh>
    <rPh sb="3" eb="4">
      <t>メイ</t>
    </rPh>
    <phoneticPr fontId="4"/>
  </si>
  <si>
    <t>営業所名</t>
    <rPh sb="0" eb="3">
      <t>エイギョウショ</t>
    </rPh>
    <rPh sb="3" eb="4">
      <t>メイ</t>
    </rPh>
    <phoneticPr fontId="4"/>
  </si>
  <si>
    <t>発注元情報</t>
    <rPh sb="0" eb="5">
      <t>ハッチュウモトジョウホウ</t>
    </rPh>
    <phoneticPr fontId="4"/>
  </si>
  <si>
    <t>電話番号</t>
    <rPh sb="0" eb="2">
      <t>デンワ</t>
    </rPh>
    <rPh sb="2" eb="4">
      <t>バンゴウ</t>
    </rPh>
    <phoneticPr fontId="4"/>
  </si>
  <si>
    <t>FAX番号</t>
    <rPh sb="3" eb="5">
      <t>バンゴウ</t>
    </rPh>
    <phoneticPr fontId="4"/>
  </si>
  <si>
    <t>使用施設情報</t>
    <rPh sb="2" eb="4">
      <t>シセツ</t>
    </rPh>
    <phoneticPr fontId="4"/>
  </si>
  <si>
    <t>運送会社</t>
    <rPh sb="0" eb="4">
      <t>ウンソウカイシャ</t>
    </rPh>
    <phoneticPr fontId="4"/>
  </si>
  <si>
    <t>明細</t>
    <rPh sb="0" eb="2">
      <t>メイサイ</t>
    </rPh>
    <phoneticPr fontId="4"/>
  </si>
  <si>
    <t>カタログコード（品番）</t>
    <rPh sb="8" eb="10">
      <t>ヒンバン</t>
    </rPh>
    <phoneticPr fontId="4"/>
  </si>
  <si>
    <t>発注日</t>
    <rPh sb="0" eb="3">
      <t>ハッチュウビ</t>
    </rPh>
    <phoneticPr fontId="4"/>
  </si>
  <si>
    <t>注文番号</t>
    <rPh sb="0" eb="4">
      <t>チュウモンバンゴウ</t>
    </rPh>
    <phoneticPr fontId="4"/>
  </si>
  <si>
    <t>症例日</t>
    <rPh sb="0" eb="2">
      <t>ショウレイ</t>
    </rPh>
    <rPh sb="2" eb="3">
      <t>ビ</t>
    </rPh>
    <phoneticPr fontId="4"/>
  </si>
  <si>
    <t>出荷依頼書（兼使用報告書）</t>
    <phoneticPr fontId="4"/>
  </si>
  <si>
    <t>使用ロット№</t>
    <rPh sb="0" eb="2">
      <t>シヨウ</t>
    </rPh>
    <phoneticPr fontId="4"/>
  </si>
  <si>
    <t>№</t>
    <phoneticPr fontId="4"/>
  </si>
  <si>
    <t>備考欄</t>
    <rPh sb="0" eb="2">
      <t>ビコウ</t>
    </rPh>
    <rPh sb="2" eb="3">
      <t>ラン</t>
    </rPh>
    <phoneticPr fontId="4"/>
  </si>
  <si>
    <t>運送会社名</t>
    <rPh sb="0" eb="4">
      <t>ウンソウカイシャ</t>
    </rPh>
    <rPh sb="4" eb="5">
      <t>メイ</t>
    </rPh>
    <phoneticPr fontId="4"/>
  </si>
  <si>
    <t>届け先情報</t>
    <phoneticPr fontId="4"/>
  </si>
  <si>
    <r>
      <t xml:space="preserve">貸出元会社情報
</t>
    </r>
    <r>
      <rPr>
        <sz val="14"/>
        <rFont val="Meiryo UI"/>
        <family val="3"/>
        <charset val="128"/>
      </rPr>
      <t>※転用の場合</t>
    </r>
    <rPh sb="0" eb="3">
      <t>カシダシモト</t>
    </rPh>
    <rPh sb="3" eb="5">
      <t>カイシャ</t>
    </rPh>
    <rPh sb="5" eb="7">
      <t>ジョウホウ</t>
    </rPh>
    <phoneticPr fontId="4"/>
  </si>
  <si>
    <r>
      <t xml:space="preserve">貸出元施設情報
</t>
    </r>
    <r>
      <rPr>
        <sz val="14"/>
        <rFont val="Meiryo UI"/>
        <family val="3"/>
        <charset val="128"/>
      </rPr>
      <t>※転用の場合</t>
    </r>
    <rPh sb="0" eb="3">
      <t>カシダシモト</t>
    </rPh>
    <rPh sb="3" eb="5">
      <t>シセツ</t>
    </rPh>
    <rPh sb="5" eb="7">
      <t>ジョウホウ</t>
    </rPh>
    <phoneticPr fontId="4"/>
  </si>
  <si>
    <t>発注元会社名</t>
    <rPh sb="0" eb="3">
      <t>ハッチュウモト</t>
    </rPh>
    <rPh sb="3" eb="6">
      <t>カイシャメイ</t>
    </rPh>
    <phoneticPr fontId="4"/>
  </si>
  <si>
    <t>使用施設名</t>
    <rPh sb="0" eb="2">
      <t>シヨウ</t>
    </rPh>
    <rPh sb="2" eb="4">
      <t>シセツ</t>
    </rPh>
    <rPh sb="4" eb="5">
      <t>メイ</t>
    </rPh>
    <phoneticPr fontId="4"/>
  </si>
  <si>
    <t>貸出元会社名</t>
    <rPh sb="0" eb="3">
      <t>カシダシモト</t>
    </rPh>
    <rPh sb="3" eb="6">
      <t>カイシャメイ</t>
    </rPh>
    <phoneticPr fontId="4"/>
  </si>
  <si>
    <t>貸出元施設名</t>
    <rPh sb="0" eb="3">
      <t>カシダシモト</t>
    </rPh>
    <rPh sb="3" eb="5">
      <t>シセツ</t>
    </rPh>
    <rPh sb="5" eb="6">
      <t>メイ</t>
    </rPh>
    <phoneticPr fontId="4"/>
  </si>
  <si>
    <t>営業所止め情報</t>
    <rPh sb="0" eb="3">
      <t>エイギョウショ</t>
    </rPh>
    <rPh sb="3" eb="4">
      <t>ド</t>
    </rPh>
    <rPh sb="5" eb="7">
      <t>ジョウホウ</t>
    </rPh>
    <phoneticPr fontId="4"/>
  </si>
  <si>
    <t>届け先会社名</t>
    <rPh sb="0" eb="1">
      <t>トド</t>
    </rPh>
    <rPh sb="2" eb="3">
      <t>サキ</t>
    </rPh>
    <phoneticPr fontId="4"/>
  </si>
  <si>
    <t>引取者名</t>
    <rPh sb="0" eb="3">
      <t>ヒキトリシャ</t>
    </rPh>
    <rPh sb="3" eb="4">
      <t>メイ</t>
    </rPh>
    <phoneticPr fontId="4"/>
  </si>
  <si>
    <t>VELD105-18AS</t>
  </si>
  <si>
    <t>VELD105-18S</t>
  </si>
  <si>
    <t>VELD125-18AS</t>
  </si>
  <si>
    <t>VELD125-18S</t>
  </si>
  <si>
    <t>VELD150-18AS</t>
  </si>
  <si>
    <t>VELD150-18S</t>
  </si>
  <si>
    <t>AIN-CKX-14-300P</t>
  </si>
  <si>
    <t>AIN-CNX-14-215P</t>
  </si>
  <si>
    <t>CLN01423P</t>
  </si>
  <si>
    <t>CLN01430P</t>
  </si>
  <si>
    <t>CLN01423S</t>
  </si>
  <si>
    <t>CLN01430S</t>
  </si>
  <si>
    <t>Veloute19 DM 105cm Angle with HV</t>
  </si>
  <si>
    <t>Veloute19 DM 105cm Straight with HV</t>
  </si>
  <si>
    <t>Veloute19 DM 125cm Angle with HV</t>
  </si>
  <si>
    <t>Veloute19 DM 125cm Straight with HV</t>
  </si>
  <si>
    <t>Veloute19 DM 150cm Angle with HV</t>
  </si>
  <si>
    <t>Veloute19 DM 150cm Straight with HV</t>
  </si>
  <si>
    <t>CHIKAI Nexus 014 215cm Pre-shape</t>
  </si>
  <si>
    <t xml:space="preserve">0.014”×215㎝ Pre-shape </t>
  </si>
  <si>
    <t>7Fr Straight 90cm</t>
  </si>
  <si>
    <t>1.9Fr/2.9Fr×150cm</t>
  </si>
  <si>
    <t>1.9Fr/2.9Fr×125cm</t>
  </si>
  <si>
    <t>1.9Fr/2.9Fr×105cm</t>
  </si>
  <si>
    <t>0.014"×235cm  Pre-shape</t>
  </si>
  <si>
    <t>0.88mm×5mm</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</si>
  <si>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</si>
  <si>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</si>
  <si>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</si>
  <si>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</si>
  <si>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</si>
  <si>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</si>
  <si>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</si>
  <si>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</si>
  <si>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</si>
  <si>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</si>
  <si>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</si>
  <si>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</si>
  <si>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</si>
  <si>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SWTNJ001C</t>
  </si>
  <si>
    <t>ｱｰﾑ用ｶﾊﾞｰ</t>
  </si>
  <si>
    <t>-</t>
  </si>
  <si>
    <t>454732715345</t>
  </si>
  <si>
    <t>SWTNJ002C</t>
  </si>
  <si>
    <t>ﾎﾞﾃﾞｨ用ｶﾊﾞｰ</t>
  </si>
  <si>
    <t>454732715346</t>
  </si>
  <si>
    <t>SWTNJ003C</t>
  </si>
  <si>
    <t>ﾀｯﾁﾊﾟﾈﾙ用ｶﾊﾞｰ</t>
  </si>
  <si>
    <t>454732715347</t>
  </si>
  <si>
    <t>SWTNJ004C</t>
  </si>
  <si>
    <t>無線ｺﾝﾄﾛｰﾗ用ｶﾊﾞｰ</t>
  </si>
  <si>
    <t>454732715348</t>
  </si>
  <si>
    <t>SWTNJ005C</t>
  </si>
  <si>
    <t>無滅菌ﾌｯﾄｽｲｯﾁ用ｶﾊﾞｰ</t>
  </si>
  <si>
    <t>454732715349</t>
  </si>
  <si>
    <t>SWTNJ006C</t>
  </si>
  <si>
    <t>非常停止ｽｲｯﾁ用ｶﾊﾞｰ</t>
  </si>
  <si>
    <t>454732715350</t>
  </si>
  <si>
    <t>WTNJ0010A</t>
  </si>
  <si>
    <t>EVUSｶﾞｲﾄﾞｼｽﾃﾑ</t>
  </si>
  <si>
    <t>454732715344</t>
  </si>
  <si>
    <t xml:space="preserve">454732715637    </t>
  </si>
  <si>
    <t xml:space="preserve">454732715636    </t>
  </si>
  <si>
    <t xml:space="preserve">454732715641    </t>
  </si>
  <si>
    <t xml:space="preserve">454732715640    </t>
  </si>
  <si>
    <t xml:space="preserve">454732715645    </t>
  </si>
  <si>
    <t xml:space="preserve">454732715644    </t>
  </si>
  <si>
    <t>454732712250</t>
  </si>
  <si>
    <t xml:space="preserve">454732715721    </t>
  </si>
  <si>
    <t>IS001</t>
  </si>
  <si>
    <t>術具ｾﾝｻｰ(標準ﾀｲﾌﾟ)</t>
  </si>
  <si>
    <t>454732715308</t>
  </si>
  <si>
    <t>IS002-JJ-U01</t>
  </si>
  <si>
    <t>術具ｾﾝｻｰ(筐体保持ﾀｲﾌﾟ)/JJ-U01</t>
  </si>
  <si>
    <t>454732715508</t>
  </si>
  <si>
    <t>TS001</t>
  </si>
  <si>
    <t>ﾄﾛｯｶｰｾﾝｻｰ</t>
  </si>
  <si>
    <t>454732715307</t>
  </si>
  <si>
    <t>TU001</t>
  </si>
  <si>
    <t>ﾂｰﾙﾕﾆｯﾄ Wave Forceps</t>
  </si>
  <si>
    <t>454732715319</t>
  </si>
  <si>
    <t>SC001</t>
  </si>
  <si>
    <t>滅菌済みｶﾊﾞｰ(ﾎﾞﾃﾞｨｰ用)</t>
  </si>
  <si>
    <t>454732715316</t>
  </si>
  <si>
    <t>滅菌済みｶﾊﾞｰ(ﾂｰﾙｱｰﾑ用)</t>
  </si>
  <si>
    <t>454732715317</t>
  </si>
  <si>
    <t>SC003</t>
  </si>
  <si>
    <t>滅菌済みｶﾊﾞｰ(ｶﾒﾗｱｰﾑ用)</t>
  </si>
  <si>
    <t>454732715318</t>
  </si>
  <si>
    <t>CA001</t>
  </si>
  <si>
    <t>ｶﾒﾗｱｰﾑｱﾀｯﾁﾒﾝﾄ</t>
  </si>
  <si>
    <t>454732715312</t>
  </si>
  <si>
    <t>CH001-OL-01-10</t>
  </si>
  <si>
    <t>ｶﾒﾗｱﾀﾞﾌﾟﾀｰ/OL-01-10</t>
  </si>
  <si>
    <t>454732715473</t>
  </si>
  <si>
    <t>CH001-OL-02-10</t>
  </si>
  <si>
    <t>ｶﾒﾗｱﾀﾞﾌﾟﾀｰ/OL-02-10</t>
  </si>
  <si>
    <t>454732715475</t>
  </si>
  <si>
    <t>CH001-OL-03-10</t>
  </si>
  <si>
    <t>ｶﾒﾗｱﾀﾞﾌﾟﾀｰ/OL-03-10</t>
  </si>
  <si>
    <t xml:space="preserve">454732715477    </t>
  </si>
  <si>
    <t>CH001-OL-04-10</t>
  </si>
  <si>
    <t>ｶﾒﾗｱﾀﾞﾌﾟﾀｰ/OL-04-10</t>
  </si>
  <si>
    <t>CH001-ST-01-10</t>
  </si>
  <si>
    <t>ｶﾒﾗｱﾀﾞﾌﾟﾀｰ/ST-01-10</t>
  </si>
  <si>
    <t xml:space="preserve">454732715483    </t>
  </si>
  <si>
    <t>CH001-KA-01-05</t>
  </si>
  <si>
    <t>ｶﾒﾗｱﾀﾞﾌﾟﾀｰ/KA-01-05</t>
  </si>
  <si>
    <t xml:space="preserve">454732715492    </t>
  </si>
  <si>
    <t>CH001-KA-01-10</t>
  </si>
  <si>
    <t>ｶﾒﾗｱﾀﾞﾌﾟﾀｰ/KA-01-10</t>
  </si>
  <si>
    <t xml:space="preserve">454732715493    </t>
  </si>
  <si>
    <t>CH001-KA-02-10</t>
  </si>
  <si>
    <t>ｶﾒﾗｱﾀﾞﾌﾟﾀｰ/KA-02-10</t>
  </si>
  <si>
    <t xml:space="preserve">454732715495    </t>
  </si>
  <si>
    <t>EC001</t>
  </si>
  <si>
    <t>電源ｹｰﾌﾞﾙ</t>
  </si>
  <si>
    <t>454732715320</t>
  </si>
  <si>
    <t>FS001</t>
  </si>
  <si>
    <t>ﾌｯﾄｽｲｯﾁ</t>
  </si>
  <si>
    <t>454732715306</t>
  </si>
  <si>
    <t>PS001</t>
  </si>
  <si>
    <t>術者ﾎﾟｰﾄ設定治具</t>
  </si>
  <si>
    <t>454732715314</t>
  </si>
  <si>
    <t>TA001</t>
  </si>
  <si>
    <t>ﾄﾛｯｶｰｱﾀﾞﾌﾟﾀｰ（TYPE-S）</t>
  </si>
  <si>
    <t>454732715310</t>
  </si>
  <si>
    <t>TA002</t>
  </si>
  <si>
    <t>ﾄﾛｯｶｰｱﾀﾞﾌﾟﾀｰ（TYPE-L）</t>
  </si>
  <si>
    <t>454732715311</t>
  </si>
  <si>
    <t>TJ001</t>
  </si>
  <si>
    <t>ﾂｰﾙﾕﾆｯﾄ治具</t>
  </si>
  <si>
    <t>454732715315</t>
  </si>
  <si>
    <t>AR001</t>
  </si>
  <si>
    <t>本体</t>
  </si>
  <si>
    <t>454732715305</t>
  </si>
  <si>
    <t>ｱﾌﾟﾘｹｰｼｮﾝｿﾌﾄｳｪｱ</t>
  </si>
  <si>
    <t>ESPELUX Edu</t>
  </si>
  <si>
    <t xml:space="preserve">454732715680    </t>
  </si>
  <si>
    <t>発注区分</t>
  </si>
  <si>
    <t>使用補充</t>
  </si>
  <si>
    <t>買取</t>
  </si>
  <si>
    <t>短期貸出</t>
  </si>
  <si>
    <t>使用報告のみ（長期）</t>
  </si>
  <si>
    <t>使用報告のみ（短期）</t>
  </si>
  <si>
    <t>転用使用（長期補充あり）</t>
  </si>
  <si>
    <t>転用使用（長期補充なし）</t>
  </si>
  <si>
    <t>転用使用（短期）</t>
  </si>
  <si>
    <t>サンプル（補充あり）</t>
  </si>
  <si>
    <t>サンプル（補充なし）</t>
  </si>
  <si>
    <t>不具合（補充あり）</t>
  </si>
  <si>
    <t>不具合（補充なし）</t>
  </si>
  <si>
    <t>事故品（補充あり）</t>
  </si>
  <si>
    <t>事故品（補充なし）</t>
  </si>
  <si>
    <t>不通過（補充あり）</t>
  </si>
  <si>
    <t>不通過（補充なし）</t>
  </si>
  <si>
    <t xml:space="preserve">CROSSLEAD ES 300cm Angle </t>
  </si>
  <si>
    <t xml:space="preserve">0.035”×300cm Angle </t>
  </si>
  <si>
    <t xml:space="preserve">454732716112    </t>
  </si>
  <si>
    <t xml:space="preserve">CROSSLEAD ES 400cm Angle </t>
  </si>
  <si>
    <t>0.035”×400cm Angle</t>
  </si>
  <si>
    <t xml:space="preserve">454732716113    </t>
  </si>
  <si>
    <t>Fielder 25 450cm Angle Flex Type</t>
  </si>
  <si>
    <t>0.025”×450cm Flex</t>
  </si>
  <si>
    <t>AIN-CNX-14-215</t>
  </si>
  <si>
    <t>診療科</t>
    <rPh sb="0" eb="3">
      <t>シンリョウカ</t>
    </rPh>
    <phoneticPr fontId="4"/>
  </si>
  <si>
    <t>00000</t>
    <phoneticPr fontId="4"/>
  </si>
  <si>
    <t>使用補充</t>
    <rPh sb="0" eb="4">
      <t>シヨウホジュウ</t>
    </rPh>
    <phoneticPr fontId="4"/>
  </si>
  <si>
    <t>A12345-6</t>
    <phoneticPr fontId="4"/>
  </si>
  <si>
    <t>朝日インテックＪセールス株式会社</t>
    <phoneticPr fontId="4"/>
  </si>
  <si>
    <t>東京都港区港南2-3-13</t>
    <phoneticPr fontId="4"/>
  </si>
  <si>
    <t>03-6433-3100</t>
    <phoneticPr fontId="4"/>
  </si>
  <si>
    <t>03-5715-4700</t>
    <phoneticPr fontId="4"/>
  </si>
  <si>
    <t>朝日花子</t>
    <rPh sb="0" eb="4">
      <t>アサヒハナコ</t>
    </rPh>
    <phoneticPr fontId="4"/>
  </si>
  <si>
    <t>△△市立医療センター</t>
    <rPh sb="2" eb="4">
      <t>シリツ</t>
    </rPh>
    <rPh sb="4" eb="6">
      <t>イリョウ</t>
    </rPh>
    <phoneticPr fontId="4"/>
  </si>
  <si>
    <t>朝日インテックＪセールス㈱名古屋営業所</t>
    <phoneticPr fontId="4"/>
  </si>
  <si>
    <t>愛知県名古屋市中村区平池町4-60-12　グローバルゲート26階</t>
    <phoneticPr fontId="4"/>
  </si>
  <si>
    <t>052-433-7752</t>
    <phoneticPr fontId="4"/>
  </si>
  <si>
    <t>052-433-7753</t>
    <phoneticPr fontId="4"/>
  </si>
  <si>
    <t>名南</t>
    <phoneticPr fontId="4"/>
  </si>
  <si>
    <t>朝日太郎</t>
    <rPh sb="0" eb="4">
      <t>アサヒタロウ</t>
    </rPh>
    <phoneticPr fontId="4"/>
  </si>
  <si>
    <t>日通航空</t>
    <rPh sb="0" eb="4">
      <t>ニッツウコウクウ</t>
    </rPh>
    <phoneticPr fontId="4"/>
  </si>
  <si>
    <t>AH14R104SR</t>
    <phoneticPr fontId="4"/>
  </si>
  <si>
    <t>123456A78B</t>
    <phoneticPr fontId="4"/>
  </si>
  <si>
    <t>CH12R190P</t>
  </si>
  <si>
    <t>CELHAWK 190cm Pre-shape</t>
  </si>
  <si>
    <t>454732715631</t>
  </si>
  <si>
    <t>CLN01823S</t>
  </si>
  <si>
    <t>CROSSLEAD 0.018inch 235cm Straight</t>
  </si>
  <si>
    <t xml:space="preserve">454732715619    </t>
  </si>
  <si>
    <t>CLN01823P</t>
  </si>
  <si>
    <t>CROSSLEAD 0.018inch 235cm Pre-shape</t>
  </si>
  <si>
    <t xml:space="preserve">454732715621    </t>
  </si>
  <si>
    <t>CLN01830S</t>
  </si>
  <si>
    <t>CROSSLEAD 0.018inch 300cm Straight</t>
  </si>
  <si>
    <t xml:space="preserve">454732715618    </t>
  </si>
  <si>
    <t>CLN01830P</t>
  </si>
  <si>
    <t>CROSSLEAD 0.018inch 300cm Pre-shape</t>
  </si>
  <si>
    <t xml:space="preserve">454732715620    </t>
  </si>
  <si>
    <t>AIN-FBK-5SDLR</t>
  </si>
  <si>
    <t>CHIKAI Nexus 014 215cm Straight</t>
  </si>
  <si>
    <t>0.014"×215cm Straight</t>
  </si>
  <si>
    <t>454732715719</t>
  </si>
  <si>
    <t>EN-CLN03530A</t>
  </si>
  <si>
    <t>EN-CLN03540A</t>
  </si>
  <si>
    <t>FI025F45</t>
  </si>
  <si>
    <t>454732716209</t>
  </si>
  <si>
    <t>SC002</t>
  </si>
  <si>
    <t>ESXEJ001A</t>
  </si>
  <si>
    <t xml:space="preserve">456210264052    </t>
  </si>
  <si>
    <t xml:space="preserve">456210264053    </t>
  </si>
  <si>
    <t>V02-1430S</t>
  </si>
  <si>
    <t>Aguru</t>
  </si>
  <si>
    <t>V02-1418S</t>
    <phoneticPr fontId="4"/>
  </si>
  <si>
    <t>CSRP135-26NR</t>
    <phoneticPr fontId="4"/>
  </si>
  <si>
    <t>Ver.05-260123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</si>
</sst>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26"/>
      <name val="Meiryo UI"/>
      <family val="3"/>
      <charset val="128"/>
    </font>
    <font>
      <sz val="11"/>
      <name val="Meiryo UI"/>
      <family val="3"/>
      <charset val="128"/>
    </font>
    <font>
      <sz val="14"/>
      <name val="Meiryo UI"/>
      <family val="3"/>
      <charset val="128"/>
    </font>
    <font>
      <sz val="16"/>
      <name val="Meiryo UI"/>
      <family val="3"/>
      <charset val="128"/>
    </font>
    <font>
      <sz val="18"/>
      <name val="Meiryo UI"/>
      <family val="3"/>
      <charset val="128"/>
    </font>
    <font>
      <sz val="12"/>
      <name val="Meiryo UI"/>
      <family val="3"/>
      <charset val="128"/>
    </font>
    <font>
      <sz val="20"/>
      <color indexed="81"/>
      <name val="Meiryo UI"/>
      <family val="3"/>
      <charset val="128"/>
    </font>
    <font>
      <b/>
      <sz val="20"/>
      <color indexed="81"/>
      <name val="Meiryo UI"/>
      <family val="3"/>
      <charset val="128"/>
    </font>
    <font>
      <sz val="22"/>
      <color indexed="81"/>
      <name val="Meiryo UI"/>
      <family val="3"/>
      <charset val="128"/>
    </font>
    <font>
      <sz val="20"/>
      <name val="Meiryo UI"/>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7">
    <xf numFmtId="0" fontId="0" fillId="0" borderId="0">
      <alignment vertical="center"/>
    </xf>
    <xf numFmtId="0" fontId="3" fillId="0" borderId="0">
      <alignment vertical="center"/>
    </xf>
    <xf numFmtId="0" fontId="5" fillId="0" borderId="0"/>
    <xf numFmtId="0" fontId="2" fillId="0" borderId="0">
      <alignment vertical="center"/>
    </xf>
    <xf numFmtId="0" fontId="1" fillId="0" borderId="0">
      <alignment vertical="center"/>
    </xf>
    <xf numFmtId="6" fontId="6" fillId="0" borderId="0" applyFont="0" applyFill="0" applyBorder="0" applyAlignment="0" applyProtection="0">
      <alignment vertical="center"/>
    </xf>
    <xf numFmtId="0" fontId="6" fillId="0" borderId="0"/>
  </cellStyleXfs>
  <cellXfs count="163">
    <xf numFmtId="0" fontId="0" fillId="0" borderId="0" xfId="0">
      <alignment vertical="center"/>
    </xf>
    <xf numFmtId="0" fontId="0" fillId="0" borderId="0" xfId="0" applyFill="1">
      <alignment vertical="center"/>
    </xf>
    <xf numFmtId="0" fontId="3" fillId="0" borderId="0" xfId="1" applyFill="1">
      <alignment vertical="center"/>
    </xf>
    <xf numFmtId="0" fontId="8" fillId="0" borderId="0" xfId="0" applyFont="1">
      <alignment vertical="center"/>
    </xf>
    <xf numFmtId="0" fontId="8" fillId="0" borderId="0" xfId="0" applyFont="1" applyAlignment="1">
      <alignment vertical="center"/>
    </xf>
    <xf numFmtId="0" fontId="8" fillId="0" borderId="0" xfId="0" applyFont="1" applyFill="1" applyAlignment="1">
      <alignment horizontal="center" vertical="center"/>
    </xf>
    <xf numFmtId="0" fontId="8" fillId="0" borderId="0" xfId="0" applyFont="1" applyFill="1">
      <alignment vertical="center"/>
    </xf>
    <xf numFmtId="0" fontId="10" fillId="2" borderId="7"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 xfId="0"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8" fillId="0" borderId="1" xfId="0" applyFont="1" applyBorder="1">
      <alignment vertical="center"/>
    </xf>
    <xf numFmtId="0" fontId="8" fillId="2" borderId="1" xfId="0" applyFont="1" applyFill="1" applyBorder="1">
      <alignment vertical="center"/>
    </xf>
    <xf numFmtId="0" fontId="10" fillId="2" borderId="10" xfId="0" applyFont="1" applyFill="1" applyBorder="1" applyAlignment="1">
      <alignment horizontal="center" vertical="center"/>
    </xf>
    <xf numFmtId="0" fontId="10" fillId="0" borderId="1" xfId="0" applyFont="1" applyFill="1" applyBorder="1" applyAlignment="1">
      <alignment horizontal="left" vertical="center"/>
    </xf>
    <xf numFmtId="0" fontId="10" fillId="2" borderId="15" xfId="0" applyFont="1" applyFill="1" applyBorder="1" applyAlignment="1">
      <alignment horizontal="center" vertical="center"/>
    </xf>
    <xf numFmtId="0" fontId="10" fillId="2" borderId="9" xfId="0" applyFont="1" applyFill="1" applyBorder="1" applyAlignment="1">
      <alignment horizontal="center" vertical="center"/>
    </xf>
    <xf numFmtId="0" fontId="10" fillId="0" borderId="10" xfId="0" applyFont="1" applyFill="1" applyBorder="1" applyAlignment="1">
      <alignment horizontal="left" vertical="center"/>
    </xf>
    <xf numFmtId="0" fontId="10" fillId="2" borderId="15" xfId="0" applyFont="1" applyFill="1" applyBorder="1" applyAlignment="1">
      <alignment horizontal="center" vertical="center" wrapText="1"/>
    </xf>
    <xf numFmtId="14" fontId="10" fillId="0" borderId="1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17" xfId="0" applyFont="1" applyFill="1" applyBorder="1" applyAlignment="1">
      <alignment horizontal="center" vertical="center"/>
    </xf>
    <xf numFmtId="0" fontId="8" fillId="5" borderId="0" xfId="0" applyFont="1" applyFill="1">
      <alignment vertical="center"/>
    </xf>
    <xf numFmtId="0" fontId="8" fillId="0" borderId="0" xfId="1" applyFont="1" applyFill="1">
      <alignment vertical="center"/>
    </xf>
    <xf numFmtId="0" fontId="8" fillId="0" borderId="0" xfId="0" applyFont="1" applyAlignment="1"/>
    <xf numFmtId="49" fontId="8" fillId="0" borderId="0" xfId="0" applyNumberFormat="1" applyFont="1" applyAlignment="1"/>
    <xf numFmtId="0" fontId="8" fillId="0" borderId="0" xfId="0" applyFont="1" applyFill="1" applyAlignment="1"/>
    <xf numFmtId="49" fontId="8" fillId="0" borderId="0" xfId="0" applyNumberFormat="1" applyFont="1" applyFill="1">
      <alignment vertical="center"/>
    </xf>
    <xf numFmtId="0" fontId="8" fillId="0" borderId="0" xfId="0" quotePrefix="1" applyFont="1" applyFill="1">
      <alignment vertical="center"/>
    </xf>
    <xf numFmtId="49" fontId="8" fillId="0" borderId="0" xfId="0" quotePrefix="1" applyNumberFormat="1" applyFont="1" applyFill="1">
      <alignment vertical="center"/>
    </xf>
    <xf numFmtId="0" fontId="8" fillId="6" borderId="0" xfId="0" applyFont="1" applyFill="1" applyAlignment="1"/>
    <xf numFmtId="0" fontId="8" fillId="6" borderId="0" xfId="0" applyFont="1" applyFill="1">
      <alignment vertical="center"/>
    </xf>
    <xf numFmtId="49" fontId="3" fillId="0" borderId="0" xfId="1" applyNumberFormat="1" applyFill="1">
      <alignment vertical="center"/>
    </xf>
    <xf numFmtId="49" fontId="10" fillId="0" borderId="8" xfId="0" applyNumberFormat="1" applyFont="1" applyFill="1" applyBorder="1" applyAlignment="1">
      <alignment horizontal="left" vertical="center" wrapText="1"/>
    </xf>
    <xf numFmtId="0" fontId="8" fillId="0" borderId="0" xfId="0" applyFont="1" applyFill="1" applyAlignment="1" applyProtection="1">
      <alignment horizontal="center" vertical="center"/>
      <protection locked="0"/>
    </xf>
    <xf numFmtId="0" fontId="8" fillId="0" borderId="0" xfId="0" applyFont="1" applyFill="1" applyProtection="1">
      <alignment vertical="center"/>
      <protection locked="0"/>
    </xf>
    <xf numFmtId="0" fontId="8" fillId="0" borderId="0" xfId="0" applyFont="1" applyProtection="1">
      <alignment vertical="center"/>
      <protection locked="0"/>
    </xf>
    <xf numFmtId="49" fontId="10" fillId="4" borderId="8" xfId="0" applyNumberFormat="1" applyFont="1" applyFill="1" applyBorder="1" applyAlignment="1" applyProtection="1">
      <alignment horizontal="left" vertical="center" wrapText="1"/>
      <protection locked="0"/>
    </xf>
    <xf numFmtId="14" fontId="10" fillId="3" borderId="10" xfId="0" applyNumberFormat="1" applyFont="1" applyFill="1" applyBorder="1" applyAlignment="1" applyProtection="1">
      <alignment horizontal="left" vertical="center"/>
      <protection locked="0"/>
    </xf>
    <xf numFmtId="0" fontId="8" fillId="0" borderId="0" xfId="0" applyFont="1" applyAlignment="1" applyProtection="1">
      <alignment vertical="center"/>
      <protection locked="0"/>
    </xf>
    <xf numFmtId="14" fontId="16" fillId="0" borderId="10"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0" fontId="10" fillId="0" borderId="10" xfId="0" applyFont="1" applyFill="1" applyBorder="1" applyAlignment="1" applyProtection="1">
      <alignment horizontal="center" vertical="center"/>
      <protection locked="0"/>
    </xf>
    <xf numFmtId="0" fontId="8" fillId="0" borderId="0" xfId="0" applyFont="1" applyAlignment="1" applyProtection="1">
      <alignment horizontal="center" vertical="center"/>
    </xf>
    <xf numFmtId="0" fontId="8" fillId="0" borderId="0" xfId="0" applyFont="1" applyFill="1" applyAlignment="1" applyProtection="1">
      <alignment horizontal="center" vertical="center"/>
    </xf>
    <xf numFmtId="0" fontId="8" fillId="0" borderId="0" xfId="0" applyFont="1" applyFill="1" applyProtection="1">
      <alignment vertical="center"/>
    </xf>
    <xf numFmtId="0" fontId="9" fillId="0" borderId="0" xfId="0" applyFont="1" applyFill="1" applyAlignment="1" applyProtection="1">
      <alignment horizontal="right"/>
    </xf>
    <xf numFmtId="0" fontId="8" fillId="0" borderId="0" xfId="0" applyFont="1" applyProtection="1">
      <alignment vertical="center"/>
    </xf>
    <xf numFmtId="0" fontId="10" fillId="2" borderId="7"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8" fillId="0" borderId="0" xfId="0" applyFont="1" applyAlignment="1" applyProtection="1">
      <alignment vertical="center"/>
    </xf>
    <xf numFmtId="0" fontId="10" fillId="2" borderId="14"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16" xfId="0" applyFont="1" applyFill="1" applyBorder="1" applyAlignment="1" applyProtection="1">
      <alignment horizontal="center" vertical="center"/>
    </xf>
    <xf numFmtId="0" fontId="10" fillId="2" borderId="15" xfId="0" applyFont="1" applyFill="1" applyBorder="1" applyAlignment="1" applyProtection="1">
      <alignment horizontal="center" vertical="center"/>
    </xf>
    <xf numFmtId="0" fontId="10" fillId="2" borderId="15" xfId="0" applyFont="1" applyFill="1" applyBorder="1" applyAlignment="1" applyProtection="1">
      <alignment horizontal="center" vertical="center" wrapText="1"/>
    </xf>
    <xf numFmtId="0" fontId="10" fillId="2" borderId="1" xfId="0" applyFont="1" applyFill="1" applyBorder="1" applyAlignment="1" applyProtection="1">
      <alignment horizontal="center" vertical="center" wrapText="1"/>
    </xf>
    <xf numFmtId="49" fontId="10" fillId="2" borderId="1" xfId="0" applyNumberFormat="1" applyFont="1" applyFill="1" applyBorder="1" applyAlignment="1" applyProtection="1">
      <alignment horizontal="center" vertical="center"/>
    </xf>
    <xf numFmtId="0" fontId="8" fillId="0" borderId="1" xfId="0" applyFont="1" applyBorder="1" applyAlignment="1" applyProtection="1">
      <alignment horizontal="center" vertical="center"/>
    </xf>
    <xf numFmtId="0" fontId="8" fillId="0" borderId="3" xfId="0" applyFont="1" applyBorder="1" applyAlignment="1" applyProtection="1">
      <alignment horizontal="center" vertical="center"/>
    </xf>
    <xf numFmtId="0" fontId="10" fillId="2" borderId="22" xfId="0" applyFont="1" applyFill="1" applyBorder="1" applyAlignment="1" applyProtection="1">
      <alignment horizontal="center" vertical="center"/>
    </xf>
    <xf numFmtId="0" fontId="10" fillId="2" borderId="21" xfId="0" applyFont="1" applyFill="1" applyBorder="1" applyAlignment="1" applyProtection="1">
      <alignment horizontal="center" vertical="center"/>
    </xf>
    <xf numFmtId="0" fontId="12" fillId="0" borderId="1" xfId="0" applyFont="1" applyBorder="1" applyAlignment="1" applyProtection="1">
      <alignment horizontal="center" vertical="center"/>
    </xf>
    <xf numFmtId="0" fontId="12" fillId="0" borderId="3" xfId="0" applyFont="1" applyBorder="1" applyAlignment="1" applyProtection="1">
      <alignment horizontal="center" vertical="center" wrapText="1"/>
    </xf>
    <xf numFmtId="0" fontId="12" fillId="0" borderId="0" xfId="0" applyFont="1" applyBorder="1" applyAlignment="1" applyProtection="1">
      <alignment horizontal="center" vertical="center"/>
    </xf>
    <xf numFmtId="0" fontId="10" fillId="2" borderId="12" xfId="0" applyFont="1" applyFill="1" applyBorder="1" applyAlignment="1" applyProtection="1">
      <alignment horizontal="center" vertical="center"/>
    </xf>
    <xf numFmtId="0" fontId="10" fillId="2" borderId="13" xfId="0" applyFont="1" applyFill="1" applyBorder="1" applyAlignment="1" applyProtection="1">
      <alignment horizontal="center" vertical="center"/>
    </xf>
    <xf numFmtId="14" fontId="10" fillId="0" borderId="10" xfId="0" applyNumberFormat="1" applyFont="1" applyFill="1" applyBorder="1" applyAlignment="1" applyProtection="1">
      <alignment horizontal="left" vertical="center"/>
      <protection locked="0"/>
    </xf>
    <xf numFmtId="0" fontId="10" fillId="2" borderId="10" xfId="0" applyFont="1" applyFill="1" applyBorder="1" applyAlignment="1" applyProtection="1">
      <alignment horizontal="center" vertical="center"/>
    </xf>
    <xf numFmtId="0" fontId="10" fillId="0" borderId="10"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xf>
    <xf numFmtId="0" fontId="7" fillId="2" borderId="5" xfId="0" applyFont="1" applyFill="1" applyBorder="1" applyAlignment="1" applyProtection="1">
      <alignment horizontal="center" vertical="center"/>
    </xf>
    <xf numFmtId="0" fontId="7" fillId="2" borderId="6" xfId="0" applyFont="1" applyFill="1" applyBorder="1" applyAlignment="1" applyProtection="1">
      <alignment horizontal="center" vertical="center"/>
    </xf>
    <xf numFmtId="0" fontId="7" fillId="2" borderId="18" xfId="0" applyFont="1" applyFill="1" applyBorder="1" applyAlignment="1" applyProtection="1">
      <alignment horizontal="center" vertical="center"/>
    </xf>
    <xf numFmtId="0" fontId="10" fillId="0" borderId="4" xfId="0"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xf>
    <xf numFmtId="0" fontId="10" fillId="2" borderId="9" xfId="0" applyFont="1" applyFill="1" applyBorder="1" applyAlignment="1" applyProtection="1">
      <alignment horizontal="center" vertical="center"/>
    </xf>
    <xf numFmtId="49" fontId="10" fillId="0" borderId="2" xfId="0" applyNumberFormat="1" applyFont="1" applyFill="1" applyBorder="1" applyAlignment="1" applyProtection="1">
      <alignment horizontal="left" vertical="center"/>
      <protection locked="0"/>
    </xf>
    <xf numFmtId="49" fontId="10" fillId="0" borderId="11" xfId="0" applyNumberFormat="1" applyFont="1" applyFill="1" applyBorder="1" applyAlignment="1" applyProtection="1">
      <alignment horizontal="left" vertical="center"/>
      <protection locked="0"/>
    </xf>
    <xf numFmtId="0" fontId="10" fillId="0" borderId="10" xfId="0" applyFont="1" applyFill="1" applyBorder="1" applyAlignment="1" applyProtection="1">
      <alignment horizontal="left" vertical="center"/>
      <protection locked="0"/>
    </xf>
    <xf numFmtId="0" fontId="10" fillId="0" borderId="2" xfId="0" applyFont="1" applyFill="1" applyBorder="1" applyAlignment="1" applyProtection="1">
      <alignment horizontal="left" vertical="center"/>
      <protection locked="0"/>
    </xf>
    <xf numFmtId="0" fontId="10" fillId="0" borderId="11" xfId="0" applyFont="1" applyFill="1" applyBorder="1" applyAlignment="1" applyProtection="1">
      <alignment horizontal="left" vertical="center"/>
      <protection locked="0"/>
    </xf>
    <xf numFmtId="0" fontId="10" fillId="2" borderId="15" xfId="0" applyFont="1" applyFill="1" applyBorder="1" applyAlignment="1" applyProtection="1">
      <alignment horizontal="center" vertical="center" wrapText="1"/>
    </xf>
    <xf numFmtId="14" fontId="10" fillId="0" borderId="1" xfId="0" applyNumberFormat="1" applyFont="1" applyFill="1" applyBorder="1" applyAlignment="1" applyProtection="1">
      <alignment horizontal="left" vertical="center"/>
      <protection locked="0"/>
    </xf>
    <xf numFmtId="14" fontId="10" fillId="0" borderId="10" xfId="0" applyNumberFormat="1" applyFont="1" applyFill="1" applyBorder="1" applyAlignment="1" applyProtection="1">
      <alignment horizontal="left" vertical="center"/>
      <protection locked="0"/>
    </xf>
    <xf numFmtId="0" fontId="10" fillId="0" borderId="9"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0" fillId="0" borderId="1"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xf>
    <xf numFmtId="0" fontId="10" fillId="2" borderId="2" xfId="0" applyFont="1" applyFill="1" applyBorder="1" applyAlignment="1" applyProtection="1">
      <alignment horizontal="center" vertical="center"/>
    </xf>
    <xf numFmtId="0" fontId="10" fillId="2" borderId="4" xfId="0" applyFont="1" applyFill="1" applyBorder="1" applyAlignment="1" applyProtection="1">
      <alignment horizontal="center" vertical="center"/>
    </xf>
    <xf numFmtId="0" fontId="10" fillId="0" borderId="17"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25" xfId="0" applyFont="1" applyFill="1" applyBorder="1" applyAlignment="1" applyProtection="1">
      <alignment horizontal="center" vertical="center"/>
      <protection locked="0"/>
    </xf>
    <xf numFmtId="0" fontId="11" fillId="0" borderId="3" xfId="0" applyFont="1" applyFill="1" applyBorder="1" applyAlignment="1" applyProtection="1">
      <alignment horizontal="center" vertical="center"/>
      <protection locked="0"/>
    </xf>
    <xf numFmtId="0" fontId="11" fillId="0" borderId="2" xfId="0" applyFont="1" applyFill="1" applyBorder="1" applyAlignment="1" applyProtection="1">
      <alignment horizontal="center" vertical="center"/>
      <protection locked="0"/>
    </xf>
    <xf numFmtId="0" fontId="11" fillId="0" borderId="4"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wrapText="1"/>
      <protection locked="0"/>
    </xf>
    <xf numFmtId="0" fontId="10" fillId="0" borderId="24" xfId="0" applyFont="1" applyFill="1" applyBorder="1" applyAlignment="1" applyProtection="1">
      <alignment horizontal="center" vertical="center" wrapText="1"/>
      <protection locked="0"/>
    </xf>
    <xf numFmtId="0" fontId="10" fillId="0" borderId="25"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xf>
    <xf numFmtId="0" fontId="10" fillId="0" borderId="1"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2" borderId="17" xfId="0" applyFont="1" applyFill="1" applyBorder="1" applyAlignment="1" applyProtection="1">
      <alignment horizontal="center" vertical="center"/>
    </xf>
    <xf numFmtId="0" fontId="10" fillId="2" borderId="20" xfId="0" applyFont="1" applyFill="1" applyBorder="1" applyAlignment="1" applyProtection="1">
      <alignment horizontal="center" vertical="center"/>
    </xf>
    <xf numFmtId="0" fontId="10" fillId="2" borderId="19" xfId="0" applyFont="1" applyFill="1" applyBorder="1" applyAlignment="1" applyProtection="1">
      <alignment horizontal="center" vertical="center"/>
    </xf>
    <xf numFmtId="49" fontId="16" fillId="3" borderId="2" xfId="0" applyNumberFormat="1" applyFont="1" applyFill="1" applyBorder="1" applyAlignment="1" applyProtection="1">
      <alignment horizontal="left" vertical="center"/>
      <protection locked="0"/>
    </xf>
    <xf numFmtId="49" fontId="16" fillId="3" borderId="11" xfId="0" applyNumberFormat="1" applyFont="1" applyFill="1" applyBorder="1" applyAlignment="1" applyProtection="1">
      <alignment horizontal="left" vertical="center"/>
      <protection locked="0"/>
    </xf>
    <xf numFmtId="0" fontId="16" fillId="0" borderId="2" xfId="0" applyFont="1" applyFill="1" applyBorder="1" applyAlignment="1" applyProtection="1">
      <alignment horizontal="left" vertical="center"/>
      <protection locked="0"/>
    </xf>
    <xf numFmtId="0" fontId="16" fillId="0" borderId="11" xfId="0" applyFont="1" applyFill="1" applyBorder="1" applyAlignment="1" applyProtection="1">
      <alignment horizontal="left" vertical="center"/>
      <protection locked="0"/>
    </xf>
    <xf numFmtId="0" fontId="16" fillId="3" borderId="4" xfId="0" applyFont="1" applyFill="1" applyBorder="1" applyAlignment="1" applyProtection="1">
      <alignment horizontal="left" vertical="center"/>
      <protection locked="0"/>
    </xf>
    <xf numFmtId="0" fontId="16" fillId="3" borderId="1" xfId="0" applyFont="1" applyFill="1" applyBorder="1" applyAlignment="1" applyProtection="1">
      <alignment horizontal="left" vertical="center"/>
      <protection locked="0"/>
    </xf>
    <xf numFmtId="0" fontId="16" fillId="0" borderId="1" xfId="0" applyFont="1" applyFill="1" applyBorder="1" applyAlignment="1" applyProtection="1">
      <alignment horizontal="left" vertical="center"/>
      <protection locked="0"/>
    </xf>
    <xf numFmtId="49" fontId="16" fillId="0" borderId="2" xfId="0" applyNumberFormat="1" applyFont="1" applyFill="1" applyBorder="1" applyAlignment="1" applyProtection="1">
      <alignment horizontal="left" vertical="center"/>
      <protection locked="0"/>
    </xf>
    <xf numFmtId="49" fontId="16" fillId="0" borderId="11" xfId="0" applyNumberFormat="1" applyFont="1" applyFill="1" applyBorder="1" applyAlignment="1" applyProtection="1">
      <alignment horizontal="left" vertical="center"/>
      <protection locked="0"/>
    </xf>
    <xf numFmtId="14" fontId="16" fillId="0" borderId="1" xfId="0" applyNumberFormat="1" applyFont="1" applyFill="1" applyBorder="1" applyAlignment="1" applyProtection="1">
      <alignment horizontal="left" vertical="center"/>
      <protection locked="0"/>
    </xf>
    <xf numFmtId="14" fontId="16" fillId="0" borderId="10" xfId="0" applyNumberFormat="1" applyFont="1" applyFill="1" applyBorder="1" applyAlignment="1" applyProtection="1">
      <alignment horizontal="left" vertical="center"/>
      <protection locked="0"/>
    </xf>
    <xf numFmtId="0" fontId="11" fillId="0" borderId="3" xfId="0" applyFont="1" applyFill="1" applyBorder="1" applyAlignment="1" applyProtection="1">
      <alignment horizontal="center" vertical="center"/>
    </xf>
    <xf numFmtId="0" fontId="11" fillId="0" borderId="2"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0" fillId="0" borderId="1"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3"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7" xfId="0" applyFont="1" applyFill="1" applyBorder="1" applyAlignment="1">
      <alignment horizontal="center" vertical="center"/>
    </xf>
    <xf numFmtId="49" fontId="10" fillId="0" borderId="2" xfId="0" applyNumberFormat="1" applyFont="1" applyFill="1" applyBorder="1" applyAlignment="1">
      <alignment horizontal="left" vertical="center"/>
    </xf>
    <xf numFmtId="49" fontId="10" fillId="0" borderId="11" xfId="0" applyNumberFormat="1" applyFont="1" applyFill="1" applyBorder="1" applyAlignment="1">
      <alignment horizontal="left" vertical="center"/>
    </xf>
    <xf numFmtId="14" fontId="10" fillId="0" borderId="1" xfId="0" applyNumberFormat="1" applyFont="1" applyFill="1" applyBorder="1" applyAlignment="1">
      <alignment horizontal="left" vertical="center"/>
    </xf>
    <xf numFmtId="14" fontId="10" fillId="0" borderId="10" xfId="0" applyNumberFormat="1" applyFont="1" applyFill="1" applyBorder="1" applyAlignment="1">
      <alignment horizontal="left" vertical="center"/>
    </xf>
    <xf numFmtId="0" fontId="10" fillId="0" borderId="9"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0"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0" borderId="2" xfId="0" applyFont="1" applyFill="1" applyBorder="1" applyAlignment="1">
      <alignment horizontal="left" vertical="center"/>
    </xf>
    <xf numFmtId="0" fontId="10" fillId="0" borderId="11" xfId="0" applyFont="1" applyFill="1" applyBorder="1" applyAlignment="1">
      <alignment horizontal="left" vertical="center"/>
    </xf>
    <xf numFmtId="0" fontId="10" fillId="2" borderId="15"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0" borderId="1" xfId="0" applyFont="1" applyFill="1" applyBorder="1" applyAlignment="1">
      <alignment horizontal="left" vertical="center"/>
    </xf>
    <xf numFmtId="0" fontId="10" fillId="0" borderId="10" xfId="0" applyFont="1" applyFill="1" applyBorder="1" applyAlignment="1">
      <alignment horizontal="left" vertical="center"/>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18" xfId="0" applyFont="1" applyFill="1" applyBorder="1" applyAlignment="1">
      <alignment horizontal="center" vertical="center"/>
    </xf>
    <xf numFmtId="0" fontId="10" fillId="0" borderId="4" xfId="0" applyFont="1" applyFill="1" applyBorder="1" applyAlignment="1">
      <alignment horizontal="left" vertical="center"/>
    </xf>
    <xf numFmtId="0" fontId="10" fillId="2" borderId="15" xfId="0" applyFont="1" applyFill="1" applyBorder="1" applyAlignment="1">
      <alignment horizontal="center" vertical="center"/>
    </xf>
  </cellXfs>
  <cellStyles count="7">
    <cellStyle name="通貨 2" xfId="5"/>
    <cellStyle name="標準" xfId="0" builtinId="0"/>
    <cellStyle name="標準 2" xfId="1"/>
    <cellStyle name="標準 2 2" xfId="4"/>
    <cellStyle name="標準 3" xfId="3"/>
    <cellStyle name="標準 4" xfId="6"/>
    <cellStyle name="標準 5" xfId="2"/>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142876</xdr:colOff>
      <xdr:row>0</xdr:row>
      <xdr:rowOff>418692</xdr:rowOff>
    </xdr:from>
    <xdr:to>
      <xdr:col>3</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1576" y="418692"/>
          <a:ext cx="5286374" cy="5670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9876" y="418692"/>
          <a:ext cx="5286374" cy="567030"/>
        </a:xfrm>
        <a:prstGeom prst="rect">
          <a:avLst/>
        </a:prstGeom>
      </xdr:spPr>
    </xdr:pic>
    <xdr:clientData/>
  </xdr:twoCellAnchor>
  <xdr:twoCellAnchor>
    <xdr:from>
      <xdr:col>0</xdr:col>
      <xdr:colOff>444500</xdr:colOff>
      <xdr:row>0</xdr:row>
      <xdr:rowOff>174625</xdr:rowOff>
    </xdr:from>
    <xdr:to>
      <xdr:col>2</xdr:col>
      <xdr:colOff>1063625</xdr:colOff>
      <xdr:row>0</xdr:row>
      <xdr:rowOff>1301750</xdr:rowOff>
    </xdr:to>
    <xdr:sp macro="" textlink="">
      <xdr:nvSpPr>
        <xdr:cNvPr id="4" name="テキスト ボックス 3"/>
        <xdr:cNvSpPr txBox="1"/>
      </xdr:nvSpPr>
      <xdr:spPr>
        <a:xfrm>
          <a:off x="1905000"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142876</xdr:colOff>
      <xdr:row>0</xdr:row>
      <xdr:rowOff>418692</xdr:rowOff>
    </xdr:from>
    <xdr:to>
      <xdr:col>6</xdr:col>
      <xdr:colOff>0</xdr:colOff>
      <xdr:row>0</xdr:row>
      <xdr:rowOff>985722</xdr:rowOff>
    </xdr:to>
    <xdr:pic>
      <xdr:nvPicPr>
        <xdr:cNvPr id="3" name="図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68876" y="418692"/>
          <a:ext cx="5286374" cy="567030"/>
        </a:xfrm>
        <a:prstGeom prst="rect">
          <a:avLst/>
        </a:prstGeom>
      </xdr:spPr>
    </xdr:pic>
    <xdr:clientData/>
  </xdr:twoCellAnchor>
  <xdr:twoCellAnchor>
    <xdr:from>
      <xdr:col>0</xdr:col>
      <xdr:colOff>444501</xdr:colOff>
      <xdr:row>0</xdr:row>
      <xdr:rowOff>174625</xdr:rowOff>
    </xdr:from>
    <xdr:to>
      <xdr:col>2</xdr:col>
      <xdr:colOff>1063626</xdr:colOff>
      <xdr:row>0</xdr:row>
      <xdr:rowOff>1301750</xdr:rowOff>
    </xdr:to>
    <xdr:sp macro="" textlink="">
      <xdr:nvSpPr>
        <xdr:cNvPr id="2" name="テキスト ボックス 1"/>
        <xdr:cNvSpPr txBox="1"/>
      </xdr:nvSpPr>
      <xdr:spPr>
        <a:xfrm>
          <a:off x="444501" y="174625"/>
          <a:ext cx="5111750" cy="1127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rgbClr val="C00000"/>
              </a:solidFill>
              <a:latin typeface="メイリオ" panose="020B0604030504040204" pitchFamily="50" charset="-128"/>
              <a:ea typeface="メイリオ" panose="020B0604030504040204" pitchFamily="50" charset="-128"/>
            </a:rPr>
            <a:t>縮小による文字潰れの原因となりますので</a:t>
          </a:r>
          <a:endParaRPr kumimoji="1" lang="en-US" altLang="ja-JP" sz="2000" b="1">
            <a:solidFill>
              <a:srgbClr val="C00000"/>
            </a:solidFill>
            <a:latin typeface="メイリオ" panose="020B0604030504040204" pitchFamily="50" charset="-128"/>
            <a:ea typeface="メイリオ" panose="020B0604030504040204" pitchFamily="50" charset="-128"/>
          </a:endParaRPr>
        </a:p>
        <a:p>
          <a:r>
            <a:rPr kumimoji="1" lang="ja-JP" altLang="en-US" sz="2000" b="1">
              <a:solidFill>
                <a:srgbClr val="C00000"/>
              </a:solidFill>
              <a:latin typeface="メイリオ" panose="020B0604030504040204" pitchFamily="50" charset="-128"/>
              <a:ea typeface="メイリオ" panose="020B0604030504040204" pitchFamily="50" charset="-128"/>
            </a:rPr>
            <a:t>印刷範囲の変更は行わないでください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269876</xdr:colOff>
      <xdr:row>1</xdr:row>
      <xdr:rowOff>301625</xdr:rowOff>
    </xdr:from>
    <xdr:to>
      <xdr:col>12</xdr:col>
      <xdr:colOff>285751</xdr:colOff>
      <xdr:row>3</xdr:row>
      <xdr:rowOff>111125</xdr:rowOff>
    </xdr:to>
    <xdr:sp macro="" textlink="">
      <xdr:nvSpPr>
        <xdr:cNvPr id="2" name="四角形吹き出し 1"/>
        <xdr:cNvSpPr/>
      </xdr:nvSpPr>
      <xdr:spPr>
        <a:xfrm>
          <a:off x="13319126" y="873125"/>
          <a:ext cx="3511550" cy="952500"/>
        </a:xfrm>
        <a:prstGeom prst="wedgeRectCallout">
          <a:avLst>
            <a:gd name="adj1" fmla="val -78265"/>
            <a:gd name="adj2" fmla="val 180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使用日（任意）または短期貸出の症例予定日を記載ください</a:t>
          </a:r>
        </a:p>
      </xdr:txBody>
    </xdr:sp>
    <xdr:clientData/>
  </xdr:twoCellAnchor>
  <xdr:twoCellAnchor>
    <xdr:from>
      <xdr:col>1</xdr:col>
      <xdr:colOff>15875</xdr:colOff>
      <xdr:row>3</xdr:row>
      <xdr:rowOff>15875</xdr:rowOff>
    </xdr:from>
    <xdr:to>
      <xdr:col>6</xdr:col>
      <xdr:colOff>1793875</xdr:colOff>
      <xdr:row>4</xdr:row>
      <xdr:rowOff>0</xdr:rowOff>
    </xdr:to>
    <xdr:sp macro="" textlink="">
      <xdr:nvSpPr>
        <xdr:cNvPr id="3" name="正方形/長方形 2"/>
        <xdr:cNvSpPr/>
      </xdr:nvSpPr>
      <xdr:spPr>
        <a:xfrm>
          <a:off x="1825625" y="173037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25400</xdr:colOff>
      <xdr:row>6</xdr:row>
      <xdr:rowOff>25400</xdr:rowOff>
    </xdr:from>
    <xdr:to>
      <xdr:col>6</xdr:col>
      <xdr:colOff>1803400</xdr:colOff>
      <xdr:row>7</xdr:row>
      <xdr:rowOff>9525</xdr:rowOff>
    </xdr:to>
    <xdr:sp macro="" textlink="">
      <xdr:nvSpPr>
        <xdr:cNvPr id="4" name="正方形/長方形 3"/>
        <xdr:cNvSpPr/>
      </xdr:nvSpPr>
      <xdr:spPr>
        <a:xfrm>
          <a:off x="1835150" y="30734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34925</xdr:colOff>
      <xdr:row>7</xdr:row>
      <xdr:rowOff>19050</xdr:rowOff>
    </xdr:from>
    <xdr:to>
      <xdr:col>7</xdr:col>
      <xdr:colOff>3175</xdr:colOff>
      <xdr:row>8</xdr:row>
      <xdr:rowOff>3175</xdr:rowOff>
    </xdr:to>
    <xdr:sp macro="" textlink="">
      <xdr:nvSpPr>
        <xdr:cNvPr id="5" name="正方形/長方形 4"/>
        <xdr:cNvSpPr/>
      </xdr:nvSpPr>
      <xdr:spPr>
        <a:xfrm>
          <a:off x="1844675" y="363855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xdr:row>
      <xdr:rowOff>12700</xdr:rowOff>
    </xdr:from>
    <xdr:to>
      <xdr:col>6</xdr:col>
      <xdr:colOff>1806575</xdr:colOff>
      <xdr:row>8</xdr:row>
      <xdr:rowOff>568325</xdr:rowOff>
    </xdr:to>
    <xdr:sp macro="" textlink="">
      <xdr:nvSpPr>
        <xdr:cNvPr id="6" name="正方形/長方形 5"/>
        <xdr:cNvSpPr/>
      </xdr:nvSpPr>
      <xdr:spPr>
        <a:xfrm>
          <a:off x="1838325" y="4203700"/>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9</xdr:row>
      <xdr:rowOff>22225</xdr:rowOff>
    </xdr:from>
    <xdr:to>
      <xdr:col>7</xdr:col>
      <xdr:colOff>6350</xdr:colOff>
      <xdr:row>10</xdr:row>
      <xdr:rowOff>6350</xdr:rowOff>
    </xdr:to>
    <xdr:sp macro="" textlink="">
      <xdr:nvSpPr>
        <xdr:cNvPr id="7" name="正方形/長方形 6"/>
        <xdr:cNvSpPr/>
      </xdr:nvSpPr>
      <xdr:spPr>
        <a:xfrm>
          <a:off x="1847850" y="4784725"/>
          <a:ext cx="11207750"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12</xdr:row>
      <xdr:rowOff>3175</xdr:rowOff>
    </xdr:from>
    <xdr:to>
      <xdr:col>4</xdr:col>
      <xdr:colOff>15875</xdr:colOff>
      <xdr:row>12</xdr:row>
      <xdr:rowOff>558800</xdr:rowOff>
    </xdr:to>
    <xdr:sp macro="" textlink="">
      <xdr:nvSpPr>
        <xdr:cNvPr id="8" name="正方形/長方形 7"/>
        <xdr:cNvSpPr/>
      </xdr:nvSpPr>
      <xdr:spPr>
        <a:xfrm>
          <a:off x="1828800" y="6099175"/>
          <a:ext cx="542607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34925</xdr:colOff>
      <xdr:row>1</xdr:row>
      <xdr:rowOff>19050</xdr:rowOff>
    </xdr:from>
    <xdr:to>
      <xdr:col>5</xdr:col>
      <xdr:colOff>0</xdr:colOff>
      <xdr:row>2</xdr:row>
      <xdr:rowOff>3175</xdr:rowOff>
    </xdr:to>
    <xdr:sp macro="" textlink="">
      <xdr:nvSpPr>
        <xdr:cNvPr id="9" name="正方形/長方形 8"/>
        <xdr:cNvSpPr/>
      </xdr:nvSpPr>
      <xdr:spPr>
        <a:xfrm>
          <a:off x="34925" y="590550"/>
          <a:ext cx="9394825" cy="555625"/>
        </a:xfrm>
        <a:prstGeom prst="rect">
          <a:avLst/>
        </a:prstGeom>
        <a:noFill/>
        <a:ln w="5715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136526</xdr:colOff>
      <xdr:row>14</xdr:row>
      <xdr:rowOff>184150</xdr:rowOff>
    </xdr:from>
    <xdr:to>
      <xdr:col>12</xdr:col>
      <xdr:colOff>152401</xdr:colOff>
      <xdr:row>16</xdr:row>
      <xdr:rowOff>374650</xdr:rowOff>
    </xdr:to>
    <xdr:sp macro="" textlink="">
      <xdr:nvSpPr>
        <xdr:cNvPr id="10" name="四角形吹き出し 9"/>
        <xdr:cNvSpPr/>
      </xdr:nvSpPr>
      <xdr:spPr>
        <a:xfrm>
          <a:off x="13185776" y="7423150"/>
          <a:ext cx="3511550" cy="952500"/>
        </a:xfrm>
        <a:prstGeom prst="wedgeRectCallout">
          <a:avLst>
            <a:gd name="adj1" fmla="val -68265"/>
            <a:gd name="adj2" fmla="val 3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「本」「箱」などの単位は不要です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最小単位の本数を記載ください</a:t>
          </a:r>
        </a:p>
      </xdr:txBody>
    </xdr:sp>
    <xdr:clientData/>
  </xdr:twoCellAnchor>
  <xdr:twoCellAnchor>
    <xdr:from>
      <xdr:col>7</xdr:col>
      <xdr:colOff>263526</xdr:colOff>
      <xdr:row>0</xdr:row>
      <xdr:rowOff>88900</xdr:rowOff>
    </xdr:from>
    <xdr:to>
      <xdr:col>12</xdr:col>
      <xdr:colOff>279401</xdr:colOff>
      <xdr:row>1</xdr:row>
      <xdr:rowOff>63500</xdr:rowOff>
    </xdr:to>
    <xdr:sp macro="" textlink="">
      <xdr:nvSpPr>
        <xdr:cNvPr id="11" name="四角形吹き出し 10"/>
        <xdr:cNvSpPr/>
      </xdr:nvSpPr>
      <xdr:spPr>
        <a:xfrm>
          <a:off x="13312776" y="88900"/>
          <a:ext cx="3511550" cy="546100"/>
        </a:xfrm>
        <a:prstGeom prst="wedgeRectCallout">
          <a:avLst>
            <a:gd name="adj1" fmla="val -75992"/>
            <a:gd name="adj2" fmla="val -400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企業コードは必須です</a:t>
          </a:r>
        </a:p>
      </xdr:txBody>
    </xdr:sp>
    <xdr:clientData/>
  </xdr:twoCellAnchor>
  <xdr:twoCellAnchor>
    <xdr:from>
      <xdr:col>7</xdr:col>
      <xdr:colOff>492125</xdr:colOff>
      <xdr:row>3</xdr:row>
      <xdr:rowOff>508001</xdr:rowOff>
    </xdr:from>
    <xdr:to>
      <xdr:col>17</xdr:col>
      <xdr:colOff>269875</xdr:colOff>
      <xdr:row>5</xdr:row>
      <xdr:rowOff>95251</xdr:rowOff>
    </xdr:to>
    <xdr:sp macro="" textlink="">
      <xdr:nvSpPr>
        <xdr:cNvPr id="12" name="テキスト ボックス 11"/>
        <xdr:cNvSpPr txBox="1"/>
      </xdr:nvSpPr>
      <xdr:spPr>
        <a:xfrm>
          <a:off x="13541375" y="2222501"/>
          <a:ext cx="6702425" cy="539750"/>
        </a:xfrm>
        <a:prstGeom prst="rect">
          <a:avLst/>
        </a:prstGeom>
        <a:solidFill>
          <a:schemeClr val="lt1"/>
        </a:solidFill>
        <a:ln w="57150" cmpd="sng">
          <a:solidFill>
            <a:srgbClr val="92D05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rgbClr val="FF0000"/>
              </a:solidFill>
              <a:latin typeface="Meiryo UI" panose="020B0604030504040204" pitchFamily="50" charset="-128"/>
              <a:ea typeface="Meiryo UI" panose="020B0604030504040204" pitchFamily="50" charset="-128"/>
            </a:rPr>
            <a:t>枠内各名称については、名称リストに掲載のある表記でお願いします</a:t>
          </a:r>
        </a:p>
      </xdr:txBody>
    </xdr:sp>
    <xdr:clientData/>
  </xdr:twoCellAnchor>
  <xdr:twoCellAnchor>
    <xdr:from>
      <xdr:col>7</xdr:col>
      <xdr:colOff>47625</xdr:colOff>
      <xdr:row>3</xdr:row>
      <xdr:rowOff>460375</xdr:rowOff>
    </xdr:from>
    <xdr:to>
      <xdr:col>7</xdr:col>
      <xdr:colOff>523875</xdr:colOff>
      <xdr:row>5</xdr:row>
      <xdr:rowOff>127000</xdr:rowOff>
    </xdr:to>
    <xdr:sp macro="" textlink="">
      <xdr:nvSpPr>
        <xdr:cNvPr id="13" name="テキスト ボックス 12"/>
        <xdr:cNvSpPr txBox="1"/>
      </xdr:nvSpPr>
      <xdr:spPr>
        <a:xfrm>
          <a:off x="13096875" y="21748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549275</xdr:rowOff>
    </xdr:from>
    <xdr:to>
      <xdr:col>0</xdr:col>
      <xdr:colOff>476250</xdr:colOff>
      <xdr:row>2</xdr:row>
      <xdr:rowOff>25400</xdr:rowOff>
    </xdr:to>
    <xdr:sp macro="" textlink="">
      <xdr:nvSpPr>
        <xdr:cNvPr id="14" name="テキスト ボックス 13"/>
        <xdr:cNvSpPr txBox="1"/>
      </xdr:nvSpPr>
      <xdr:spPr>
        <a:xfrm>
          <a:off x="0" y="5492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1406525</xdr:colOff>
      <xdr:row>2</xdr:row>
      <xdr:rowOff>527050</xdr:rowOff>
    </xdr:from>
    <xdr:to>
      <xdr:col>1</xdr:col>
      <xdr:colOff>73025</xdr:colOff>
      <xdr:row>4</xdr:row>
      <xdr:rowOff>3175</xdr:rowOff>
    </xdr:to>
    <xdr:sp macro="" textlink="">
      <xdr:nvSpPr>
        <xdr:cNvPr id="15" name="テキスト ボックス 14"/>
        <xdr:cNvSpPr txBox="1"/>
      </xdr:nvSpPr>
      <xdr:spPr>
        <a:xfrm>
          <a:off x="1406525" y="16700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1431925</xdr:colOff>
      <xdr:row>5</xdr:row>
      <xdr:rowOff>346075</xdr:rowOff>
    </xdr:from>
    <xdr:to>
      <xdr:col>1</xdr:col>
      <xdr:colOff>98425</xdr:colOff>
      <xdr:row>7</xdr:row>
      <xdr:rowOff>12700</xdr:rowOff>
    </xdr:to>
    <xdr:sp macro="" textlink="">
      <xdr:nvSpPr>
        <xdr:cNvPr id="16" name="テキスト ボックス 15"/>
        <xdr:cNvSpPr txBox="1"/>
      </xdr:nvSpPr>
      <xdr:spPr>
        <a:xfrm>
          <a:off x="1431925" y="30130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1416050</xdr:colOff>
      <xdr:row>6</xdr:row>
      <xdr:rowOff>504825</xdr:rowOff>
    </xdr:from>
    <xdr:to>
      <xdr:col>1</xdr:col>
      <xdr:colOff>82550</xdr:colOff>
      <xdr:row>7</xdr:row>
      <xdr:rowOff>552450</xdr:rowOff>
    </xdr:to>
    <xdr:sp macro="" textlink="">
      <xdr:nvSpPr>
        <xdr:cNvPr id="17" name="テキスト ボックス 16"/>
        <xdr:cNvSpPr txBox="1"/>
      </xdr:nvSpPr>
      <xdr:spPr>
        <a:xfrm>
          <a:off x="1416050" y="355282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1425575</xdr:colOff>
      <xdr:row>7</xdr:row>
      <xdr:rowOff>561975</xdr:rowOff>
    </xdr:from>
    <xdr:to>
      <xdr:col>1</xdr:col>
      <xdr:colOff>92075</xdr:colOff>
      <xdr:row>9</xdr:row>
      <xdr:rowOff>38100</xdr:rowOff>
    </xdr:to>
    <xdr:sp macro="" textlink="">
      <xdr:nvSpPr>
        <xdr:cNvPr id="18" name="テキスト ボックス 17"/>
        <xdr:cNvSpPr txBox="1"/>
      </xdr:nvSpPr>
      <xdr:spPr>
        <a:xfrm>
          <a:off x="1425575" y="41814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1419225</xdr:colOff>
      <xdr:row>8</xdr:row>
      <xdr:rowOff>539750</xdr:rowOff>
    </xdr:from>
    <xdr:to>
      <xdr:col>1</xdr:col>
      <xdr:colOff>85725</xdr:colOff>
      <xdr:row>10</xdr:row>
      <xdr:rowOff>15875</xdr:rowOff>
    </xdr:to>
    <xdr:sp macro="" textlink="">
      <xdr:nvSpPr>
        <xdr:cNvPr id="19" name="テキスト ボックス 18"/>
        <xdr:cNvSpPr txBox="1"/>
      </xdr:nvSpPr>
      <xdr:spPr>
        <a:xfrm>
          <a:off x="1419225" y="4730750"/>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0</xdr:col>
      <xdr:colOff>1412875</xdr:colOff>
      <xdr:row>11</xdr:row>
      <xdr:rowOff>358775</xdr:rowOff>
    </xdr:from>
    <xdr:to>
      <xdr:col>1</xdr:col>
      <xdr:colOff>79375</xdr:colOff>
      <xdr:row>13</xdr:row>
      <xdr:rowOff>25400</xdr:rowOff>
    </xdr:to>
    <xdr:sp macro="" textlink="">
      <xdr:nvSpPr>
        <xdr:cNvPr id="20" name="テキスト ボックス 19"/>
        <xdr:cNvSpPr txBox="1"/>
      </xdr:nvSpPr>
      <xdr:spPr>
        <a:xfrm>
          <a:off x="1412875" y="6073775"/>
          <a:ext cx="476250" cy="619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400" b="1">
              <a:solidFill>
                <a:srgbClr val="92D050"/>
              </a:solidFill>
              <a:latin typeface="Meiryo UI" panose="020B0604030504040204" pitchFamily="50" charset="-128"/>
              <a:ea typeface="Meiryo UI" panose="020B0604030504040204" pitchFamily="50" charset="-128"/>
            </a:rPr>
            <a:t>※</a:t>
          </a:r>
          <a:endParaRPr kumimoji="1" lang="ja-JP" altLang="en-US" sz="2400" b="1">
            <a:solidFill>
              <a:srgbClr val="92D050"/>
            </a:solidFill>
            <a:latin typeface="Meiryo UI" panose="020B0604030504040204" pitchFamily="50" charset="-128"/>
            <a:ea typeface="Meiryo UI" panose="020B0604030504040204" pitchFamily="50" charset="-128"/>
          </a:endParaRPr>
        </a:p>
      </xdr:txBody>
    </xdr:sp>
    <xdr:clientData/>
  </xdr:twoCellAnchor>
  <xdr:twoCellAnchor>
    <xdr:from>
      <xdr:col>7</xdr:col>
      <xdr:colOff>304800</xdr:colOff>
      <xdr:row>6</xdr:row>
      <xdr:rowOff>527049</xdr:rowOff>
    </xdr:from>
    <xdr:to>
      <xdr:col>18</xdr:col>
      <xdr:colOff>269874</xdr:colOff>
      <xdr:row>9</xdr:row>
      <xdr:rowOff>158750</xdr:rowOff>
    </xdr:to>
    <xdr:sp macro="" textlink="">
      <xdr:nvSpPr>
        <xdr:cNvPr id="21" name="四角形吹き出し 20"/>
        <xdr:cNvSpPr/>
      </xdr:nvSpPr>
      <xdr:spPr>
        <a:xfrm>
          <a:off x="13354050" y="3575049"/>
          <a:ext cx="7575549" cy="1346201"/>
        </a:xfrm>
        <a:prstGeom prst="wedgeRectCallout">
          <a:avLst>
            <a:gd name="adj1" fmla="val -72270"/>
            <a:gd name="adj2" fmla="val -691"/>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貸出元情報は転用使用の際に貸出元情報を記載ください</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貸出元会社名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貸出元施設に紐づいている支店・営業所・他代理店の会社名</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貸出元施設名</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貸出元の施設名（補充先の施設）</a:t>
          </a:r>
        </a:p>
      </xdr:txBody>
    </xdr:sp>
    <xdr:clientData/>
  </xdr:twoCellAnchor>
  <xdr:twoCellAnchor>
    <xdr:from>
      <xdr:col>3</xdr:col>
      <xdr:colOff>1003301</xdr:colOff>
      <xdr:row>17</xdr:row>
      <xdr:rowOff>82550</xdr:rowOff>
    </xdr:from>
    <xdr:to>
      <xdr:col>5</xdr:col>
      <xdr:colOff>1095375</xdr:colOff>
      <xdr:row>19</xdr:row>
      <xdr:rowOff>273050</xdr:rowOff>
    </xdr:to>
    <xdr:sp macro="" textlink="">
      <xdr:nvSpPr>
        <xdr:cNvPr id="22" name="四角形吹き出し 21"/>
        <xdr:cNvSpPr/>
      </xdr:nvSpPr>
      <xdr:spPr>
        <a:xfrm>
          <a:off x="6432551" y="8464550"/>
          <a:ext cx="4092574" cy="952500"/>
        </a:xfrm>
        <a:prstGeom prst="wedgeRectCallout">
          <a:avLst>
            <a:gd name="adj1" fmla="val -78077"/>
            <a:gd name="adj2" fmla="val -6485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Meiryo UI" panose="020B0604030504040204" pitchFamily="50" charset="-128"/>
              <a:ea typeface="Meiryo UI" panose="020B0604030504040204" pitchFamily="50" charset="-128"/>
            </a:rPr>
            <a:t>品名・規格は不要です</a:t>
          </a:r>
          <a:endParaRPr kumimoji="1" lang="en-US" altLang="ja-JP" sz="18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800">
              <a:solidFill>
                <a:sysClr val="windowText" lastClr="000000"/>
              </a:solidFill>
              <a:latin typeface="Meiryo UI" panose="020B0604030504040204" pitchFamily="50" charset="-128"/>
              <a:ea typeface="Meiryo UI" panose="020B0604030504040204" pitchFamily="50" charset="-128"/>
            </a:rPr>
            <a:t>カタログコード</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品番</a:t>
          </a:r>
          <a:r>
            <a:rPr kumimoji="1" lang="en-US" altLang="ja-JP" sz="1800">
              <a:solidFill>
                <a:sysClr val="windowText" lastClr="000000"/>
              </a:solidFill>
              <a:latin typeface="Meiryo UI" panose="020B0604030504040204" pitchFamily="50" charset="-128"/>
              <a:ea typeface="Meiryo UI" panose="020B0604030504040204" pitchFamily="50" charset="-128"/>
            </a:rPr>
            <a:t>)</a:t>
          </a:r>
          <a:r>
            <a:rPr kumimoji="1" lang="ja-JP" altLang="en-US" sz="1800">
              <a:solidFill>
                <a:sysClr val="windowText" lastClr="000000"/>
              </a:solidFill>
              <a:latin typeface="Meiryo UI" panose="020B0604030504040204" pitchFamily="50" charset="-128"/>
              <a:ea typeface="Meiryo UI" panose="020B0604030504040204" pitchFamily="50" charset="-128"/>
            </a:rPr>
            <a:t>のみを記載ください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H38"/>
  <sheetViews>
    <sheetView showGridLines="0" tabSelected="1" zoomScale="70" zoomScaleNormal="70" workbookViewId="0">
      <selection activeCell="G1" sqref="G1"/>
    </sheetView>
  </sheetViews>
  <sheetFormatPr defaultColWidth="9" defaultRowHeight="15.75" x14ac:dyDescent="0.15"/>
  <cols>
    <col min="1" max="1" width="23.75" style="38" customWidth="1"/>
    <col min="2" max="4" width="23.75" style="39" customWidth="1"/>
    <col min="5" max="5" width="28.75" style="39" customWidth="1"/>
    <col min="6" max="7" width="23.75" style="39" customWidth="1"/>
    <col min="8" max="8" width="9.875" style="40" customWidth="1"/>
    <col min="9" max="16384" width="9" style="40"/>
  </cols>
  <sheetData>
    <row r="1" spans="1:8" ht="110.25" customHeight="1" thickBot="1" x14ac:dyDescent="0.35">
      <c r="A1" s="50"/>
      <c r="B1" s="51"/>
      <c r="C1" s="51"/>
      <c r="D1" s="51"/>
      <c r="E1" s="51"/>
      <c r="F1" s="51"/>
      <c r="G1" s="52" t="s">
        <v>2498</v>
      </c>
    </row>
    <row r="2" spans="1:8" ht="45" customHeight="1" x14ac:dyDescent="0.15">
      <c r="A2" s="81" t="s">
        <v>2268</v>
      </c>
      <c r="B2" s="82"/>
      <c r="C2" s="82"/>
      <c r="D2" s="82"/>
      <c r="E2" s="83"/>
      <c r="F2" s="54" t="s">
        <v>2255</v>
      </c>
      <c r="G2" s="41"/>
    </row>
    <row r="3" spans="1:8" ht="45" customHeight="1" x14ac:dyDescent="0.15">
      <c r="A3" s="55" t="s">
        <v>482</v>
      </c>
      <c r="B3" s="84"/>
      <c r="C3" s="85"/>
      <c r="D3" s="85"/>
      <c r="E3" s="85"/>
      <c r="F3" s="56" t="s">
        <v>2265</v>
      </c>
      <c r="G3" s="74"/>
      <c r="H3" s="43"/>
    </row>
    <row r="4" spans="1:8" ht="45" customHeight="1" x14ac:dyDescent="0.15">
      <c r="A4" s="58" t="s">
        <v>2266</v>
      </c>
      <c r="B4" s="85"/>
      <c r="C4" s="85"/>
      <c r="D4" s="85"/>
      <c r="E4" s="85"/>
      <c r="F4" s="56" t="s">
        <v>2267</v>
      </c>
      <c r="G4" s="74"/>
      <c r="H4" s="43"/>
    </row>
    <row r="5" spans="1:8" ht="45" customHeight="1" x14ac:dyDescent="0.15">
      <c r="A5" s="86" t="s">
        <v>2258</v>
      </c>
      <c r="B5" s="56" t="s">
        <v>2276</v>
      </c>
      <c r="C5" s="88"/>
      <c r="D5" s="88"/>
      <c r="E5" s="88"/>
      <c r="F5" s="88"/>
      <c r="G5" s="89"/>
      <c r="H5" s="43"/>
    </row>
    <row r="6" spans="1:8" ht="30" customHeight="1" x14ac:dyDescent="0.15">
      <c r="A6" s="87"/>
      <c r="B6" s="59" t="s">
        <v>2</v>
      </c>
      <c r="C6" s="85"/>
      <c r="D6" s="85"/>
      <c r="E6" s="85"/>
      <c r="F6" s="85"/>
      <c r="G6" s="90"/>
    </row>
    <row r="7" spans="1:8" ht="30" customHeight="1" x14ac:dyDescent="0.15">
      <c r="A7" s="87"/>
      <c r="B7" s="60" t="s">
        <v>2259</v>
      </c>
      <c r="C7" s="45"/>
      <c r="D7" s="56" t="s">
        <v>2260</v>
      </c>
      <c r="E7" s="45"/>
      <c r="F7" s="56" t="s">
        <v>2256</v>
      </c>
      <c r="G7" s="46"/>
    </row>
    <row r="8" spans="1:8" ht="45" customHeight="1" x14ac:dyDescent="0.15">
      <c r="A8" s="61" t="s">
        <v>2261</v>
      </c>
      <c r="B8" s="56" t="s">
        <v>2277</v>
      </c>
      <c r="C8" s="88"/>
      <c r="D8" s="88"/>
      <c r="E8" s="88"/>
      <c r="F8" s="88"/>
      <c r="G8" s="89"/>
    </row>
    <row r="9" spans="1:8" ht="45" customHeight="1" x14ac:dyDescent="0.15">
      <c r="A9" s="62" t="s">
        <v>2274</v>
      </c>
      <c r="B9" s="56" t="s">
        <v>2278</v>
      </c>
      <c r="C9" s="91"/>
      <c r="D9" s="91"/>
      <c r="E9" s="91"/>
      <c r="F9" s="91"/>
      <c r="G9" s="92"/>
    </row>
    <row r="10" spans="1:8" ht="45" customHeight="1" x14ac:dyDescent="0.15">
      <c r="A10" s="62" t="s">
        <v>2275</v>
      </c>
      <c r="B10" s="56" t="s">
        <v>2279</v>
      </c>
      <c r="C10" s="91"/>
      <c r="D10" s="91"/>
      <c r="E10" s="91"/>
      <c r="F10" s="91"/>
      <c r="G10" s="92"/>
    </row>
    <row r="11" spans="1:8" ht="45" customHeight="1" x14ac:dyDescent="0.15">
      <c r="A11" s="93" t="s">
        <v>2273</v>
      </c>
      <c r="B11" s="63" t="s">
        <v>2281</v>
      </c>
      <c r="C11" s="88"/>
      <c r="D11" s="88"/>
      <c r="E11" s="88"/>
      <c r="F11" s="88"/>
      <c r="G11" s="89"/>
    </row>
    <row r="12" spans="1:8" ht="30" customHeight="1" x14ac:dyDescent="0.15">
      <c r="A12" s="87"/>
      <c r="B12" s="59" t="s">
        <v>2</v>
      </c>
      <c r="C12" s="85"/>
      <c r="D12" s="85"/>
      <c r="E12" s="85"/>
      <c r="F12" s="85"/>
      <c r="G12" s="90"/>
    </row>
    <row r="13" spans="1:8" ht="30" customHeight="1" x14ac:dyDescent="0.15">
      <c r="A13" s="87"/>
      <c r="B13" s="60" t="s">
        <v>2259</v>
      </c>
      <c r="C13" s="45"/>
      <c r="D13" s="56" t="s">
        <v>2260</v>
      </c>
      <c r="E13" s="45"/>
      <c r="F13" s="56" t="s">
        <v>2256</v>
      </c>
      <c r="G13" s="46"/>
    </row>
    <row r="14" spans="1:8" ht="45" customHeight="1" x14ac:dyDescent="0.15">
      <c r="A14" s="62" t="s">
        <v>2280</v>
      </c>
      <c r="B14" s="63" t="s">
        <v>2257</v>
      </c>
      <c r="C14" s="88"/>
      <c r="D14" s="88"/>
      <c r="E14" s="64" t="s">
        <v>2282</v>
      </c>
      <c r="F14" s="88"/>
      <c r="G14" s="89"/>
    </row>
    <row r="15" spans="1:8" ht="45" customHeight="1" x14ac:dyDescent="0.15">
      <c r="A15" s="55" t="s">
        <v>2262</v>
      </c>
      <c r="B15" s="59" t="s">
        <v>2272</v>
      </c>
      <c r="C15" s="45"/>
      <c r="D15" s="56" t="s">
        <v>5</v>
      </c>
      <c r="E15" s="94"/>
      <c r="F15" s="94"/>
      <c r="G15" s="95"/>
    </row>
    <row r="16" spans="1:8" ht="30" customHeight="1" x14ac:dyDescent="0.15">
      <c r="A16" s="96" t="s">
        <v>2263</v>
      </c>
      <c r="B16" s="97"/>
      <c r="C16" s="97"/>
      <c r="D16" s="97"/>
      <c r="E16" s="98"/>
      <c r="F16" s="98"/>
      <c r="G16" s="99"/>
    </row>
    <row r="17" spans="1:7" ht="30" customHeight="1" x14ac:dyDescent="0.15">
      <c r="A17" s="61" t="s">
        <v>2270</v>
      </c>
      <c r="B17" s="100" t="s">
        <v>2264</v>
      </c>
      <c r="C17" s="100"/>
      <c r="D17" s="100"/>
      <c r="E17" s="101" t="s">
        <v>2269</v>
      </c>
      <c r="F17" s="102"/>
      <c r="G17" s="75" t="s">
        <v>0</v>
      </c>
    </row>
    <row r="18" spans="1:7" ht="30" customHeight="1" x14ac:dyDescent="0.15">
      <c r="A18" s="55">
        <v>1</v>
      </c>
      <c r="B18" s="103"/>
      <c r="C18" s="103"/>
      <c r="D18" s="103"/>
      <c r="E18" s="104"/>
      <c r="F18" s="105"/>
      <c r="G18" s="48"/>
    </row>
    <row r="19" spans="1:7" ht="30" customHeight="1" x14ac:dyDescent="0.15">
      <c r="A19" s="55">
        <v>2</v>
      </c>
      <c r="B19" s="98"/>
      <c r="C19" s="98"/>
      <c r="D19" s="98"/>
      <c r="E19" s="104"/>
      <c r="F19" s="105"/>
      <c r="G19" s="48"/>
    </row>
    <row r="20" spans="1:7" ht="30" customHeight="1" x14ac:dyDescent="0.15">
      <c r="A20" s="55">
        <v>3</v>
      </c>
      <c r="B20" s="98"/>
      <c r="C20" s="98"/>
      <c r="D20" s="98"/>
      <c r="E20" s="104"/>
      <c r="F20" s="105"/>
      <c r="G20" s="48"/>
    </row>
    <row r="21" spans="1:7" ht="30" customHeight="1" x14ac:dyDescent="0.15">
      <c r="A21" s="55">
        <v>4</v>
      </c>
      <c r="B21" s="98"/>
      <c r="C21" s="98"/>
      <c r="D21" s="98"/>
      <c r="E21" s="104"/>
      <c r="F21" s="105"/>
      <c r="G21" s="48"/>
    </row>
    <row r="22" spans="1:7" ht="30" customHeight="1" x14ac:dyDescent="0.15">
      <c r="A22" s="55">
        <v>5</v>
      </c>
      <c r="B22" s="98"/>
      <c r="C22" s="98"/>
      <c r="D22" s="98"/>
      <c r="E22" s="104"/>
      <c r="F22" s="105"/>
      <c r="G22" s="48"/>
    </row>
    <row r="23" spans="1:7" ht="30" customHeight="1" x14ac:dyDescent="0.15">
      <c r="A23" s="55">
        <v>6</v>
      </c>
      <c r="B23" s="98"/>
      <c r="C23" s="98"/>
      <c r="D23" s="98"/>
      <c r="E23" s="104"/>
      <c r="F23" s="105"/>
      <c r="G23" s="48"/>
    </row>
    <row r="24" spans="1:7" ht="30" customHeight="1" x14ac:dyDescent="0.15">
      <c r="A24" s="55">
        <v>7</v>
      </c>
      <c r="B24" s="98"/>
      <c r="C24" s="98"/>
      <c r="D24" s="98"/>
      <c r="E24" s="104"/>
      <c r="F24" s="105"/>
      <c r="G24" s="48"/>
    </row>
    <row r="25" spans="1:7" ht="30" customHeight="1" x14ac:dyDescent="0.15">
      <c r="A25" s="55">
        <v>8</v>
      </c>
      <c r="B25" s="98"/>
      <c r="C25" s="98"/>
      <c r="D25" s="98"/>
      <c r="E25" s="104"/>
      <c r="F25" s="105"/>
      <c r="G25" s="48"/>
    </row>
    <row r="26" spans="1:7" ht="30" customHeight="1" x14ac:dyDescent="0.15">
      <c r="A26" s="55">
        <v>9</v>
      </c>
      <c r="B26" s="98"/>
      <c r="C26" s="98"/>
      <c r="D26" s="98"/>
      <c r="E26" s="104"/>
      <c r="F26" s="105"/>
      <c r="G26" s="48"/>
    </row>
    <row r="27" spans="1:7" ht="30" customHeight="1" x14ac:dyDescent="0.15">
      <c r="A27" s="55">
        <v>10</v>
      </c>
      <c r="B27" s="98"/>
      <c r="C27" s="98"/>
      <c r="D27" s="98"/>
      <c r="E27" s="104"/>
      <c r="F27" s="105"/>
      <c r="G27" s="48"/>
    </row>
    <row r="28" spans="1:7" ht="30" customHeight="1" x14ac:dyDescent="0.15">
      <c r="A28" s="55">
        <v>11</v>
      </c>
      <c r="B28" s="98"/>
      <c r="C28" s="98"/>
      <c r="D28" s="98"/>
      <c r="E28" s="104"/>
      <c r="F28" s="105"/>
      <c r="G28" s="48"/>
    </row>
    <row r="29" spans="1:7" ht="30" customHeight="1" x14ac:dyDescent="0.15">
      <c r="A29" s="55">
        <v>12</v>
      </c>
      <c r="B29" s="98"/>
      <c r="C29" s="98"/>
      <c r="D29" s="98"/>
      <c r="E29" s="104"/>
      <c r="F29" s="105"/>
      <c r="G29" s="48"/>
    </row>
    <row r="30" spans="1:7" ht="30" customHeight="1" x14ac:dyDescent="0.15">
      <c r="A30" s="55">
        <v>13</v>
      </c>
      <c r="B30" s="98"/>
      <c r="C30" s="98"/>
      <c r="D30" s="98"/>
      <c r="E30" s="104"/>
      <c r="F30" s="105"/>
      <c r="G30" s="48"/>
    </row>
    <row r="31" spans="1:7" ht="30" customHeight="1" x14ac:dyDescent="0.15">
      <c r="A31" s="55">
        <v>14</v>
      </c>
      <c r="B31" s="98"/>
      <c r="C31" s="98"/>
      <c r="D31" s="98"/>
      <c r="E31" s="104"/>
      <c r="F31" s="105"/>
      <c r="G31" s="48"/>
    </row>
    <row r="32" spans="1:7" ht="30" customHeight="1" x14ac:dyDescent="0.15">
      <c r="A32" s="55">
        <v>15</v>
      </c>
      <c r="B32" s="98"/>
      <c r="C32" s="98"/>
      <c r="D32" s="98"/>
      <c r="E32" s="104"/>
      <c r="F32" s="105"/>
      <c r="G32" s="48"/>
    </row>
    <row r="33" spans="1:7" ht="30" customHeight="1" x14ac:dyDescent="0.15">
      <c r="A33" s="55">
        <v>16</v>
      </c>
      <c r="B33" s="98"/>
      <c r="C33" s="98"/>
      <c r="D33" s="98"/>
      <c r="E33" s="104"/>
      <c r="F33" s="105"/>
      <c r="G33" s="48"/>
    </row>
    <row r="34" spans="1:7" ht="30" customHeight="1" x14ac:dyDescent="0.15">
      <c r="A34" s="55">
        <v>17</v>
      </c>
      <c r="B34" s="98"/>
      <c r="C34" s="98"/>
      <c r="D34" s="98"/>
      <c r="E34" s="104"/>
      <c r="F34" s="105"/>
      <c r="G34" s="48"/>
    </row>
    <row r="35" spans="1:7" ht="30" customHeight="1" x14ac:dyDescent="0.15">
      <c r="A35" s="55">
        <v>18</v>
      </c>
      <c r="B35" s="98"/>
      <c r="C35" s="98"/>
      <c r="D35" s="98"/>
      <c r="E35" s="104"/>
      <c r="F35" s="105"/>
      <c r="G35" s="48"/>
    </row>
    <row r="36" spans="1:7" ht="30" customHeight="1" x14ac:dyDescent="0.15">
      <c r="A36" s="55">
        <v>19</v>
      </c>
      <c r="B36" s="98"/>
      <c r="C36" s="98"/>
      <c r="D36" s="98"/>
      <c r="E36" s="104"/>
      <c r="F36" s="105"/>
      <c r="G36" s="48"/>
    </row>
    <row r="37" spans="1:7" ht="30" customHeight="1" x14ac:dyDescent="0.15">
      <c r="A37" s="55">
        <v>20</v>
      </c>
      <c r="B37" s="98"/>
      <c r="C37" s="98"/>
      <c r="D37" s="98"/>
      <c r="E37" s="104"/>
      <c r="F37" s="105"/>
      <c r="G37" s="48"/>
    </row>
    <row r="38" spans="1:7" ht="45" customHeight="1" thickBot="1" x14ac:dyDescent="0.2">
      <c r="A38" s="72" t="s">
        <v>2271</v>
      </c>
      <c r="B38" s="106"/>
      <c r="C38" s="107"/>
      <c r="D38" s="107"/>
      <c r="E38" s="107"/>
      <c r="F38" s="108"/>
      <c r="G38" s="73">
        <f>SUM(G18:G37)</f>
        <v>0</v>
      </c>
    </row>
  </sheetData>
  <sheetProtection algorithmName="SHA-512" hashValue="Jmik3zaB1RfBekLRvxUMD/N/nWv3jwq02HvYx3lloa3wl7w/AG4TqVgjtkg+cE46mKSo7HzTfOdMhWNjlVxUCA==" saltValue="BWl2Dflw35lE0Zmx0sZ3xw==" spinCount="100000" sheet="1" objects="1" scenarios="1" formatCells="0" formatColumns="0" formatRows="0" autoFilter="0"/>
  <mergeCells count="59">
    <mergeCell ref="B36:D36"/>
    <mergeCell ref="E36:F36"/>
    <mergeCell ref="B37:D37"/>
    <mergeCell ref="E37:F37"/>
    <mergeCell ref="B38:F38"/>
    <mergeCell ref="B33:D33"/>
    <mergeCell ref="E33:F33"/>
    <mergeCell ref="B34:D34"/>
    <mergeCell ref="E34:F34"/>
    <mergeCell ref="B35:D35"/>
    <mergeCell ref="E35:F35"/>
    <mergeCell ref="B30:D30"/>
    <mergeCell ref="E30:F30"/>
    <mergeCell ref="B31:D31"/>
    <mergeCell ref="E31:F31"/>
    <mergeCell ref="B32:D32"/>
    <mergeCell ref="E32:F32"/>
    <mergeCell ref="B27:D27"/>
    <mergeCell ref="E27:F27"/>
    <mergeCell ref="B28:D28"/>
    <mergeCell ref="E28:F28"/>
    <mergeCell ref="B29:D29"/>
    <mergeCell ref="E29:F29"/>
    <mergeCell ref="B24:D24"/>
    <mergeCell ref="E24:F24"/>
    <mergeCell ref="B25:D25"/>
    <mergeCell ref="E25:F25"/>
    <mergeCell ref="B26:D26"/>
    <mergeCell ref="E26:F26"/>
    <mergeCell ref="B21:D21"/>
    <mergeCell ref="E21:F21"/>
    <mergeCell ref="B22:D22"/>
    <mergeCell ref="E22:F22"/>
    <mergeCell ref="B23:D23"/>
    <mergeCell ref="E23:F23"/>
    <mergeCell ref="B18:D18"/>
    <mergeCell ref="E18:F18"/>
    <mergeCell ref="B19:D19"/>
    <mergeCell ref="E19:F19"/>
    <mergeCell ref="B20:D20"/>
    <mergeCell ref="E20:F20"/>
    <mergeCell ref="C14:D14"/>
    <mergeCell ref="F14:G14"/>
    <mergeCell ref="E15:G15"/>
    <mergeCell ref="A16:G16"/>
    <mergeCell ref="B17:D17"/>
    <mergeCell ref="E17:F17"/>
    <mergeCell ref="C8:G8"/>
    <mergeCell ref="C9:G9"/>
    <mergeCell ref="C10:G10"/>
    <mergeCell ref="A11:A13"/>
    <mergeCell ref="C11:G11"/>
    <mergeCell ref="C12:G12"/>
    <mergeCell ref="A2:E2"/>
    <mergeCell ref="B3:E3"/>
    <mergeCell ref="B4:E4"/>
    <mergeCell ref="A5:A7"/>
    <mergeCell ref="C5:G5"/>
    <mergeCell ref="C6:G6"/>
  </mergeCells>
  <phoneticPr fontId="4"/>
  <pageMargins left="0.23622047244094491" right="0.23622047244094491" top="0.74803149606299213" bottom="0.74803149606299213" header="0.31496062992125984" footer="0.31496062992125984"/>
  <pageSetup paperSize="9" scale="58" orientation="portrait" blackAndWhite="1"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86"/>
  <sheetViews>
    <sheetView showGridLines="0" view="pageBreakPreview" zoomScale="60" zoomScaleNormal="40" workbookViewId="0">
      <selection activeCell="J1" sqref="J1"/>
    </sheetView>
  </sheetViews>
  <sheetFormatPr defaultColWidth="9" defaultRowHeight="15.75" x14ac:dyDescent="0.15"/>
  <cols>
    <col min="1" max="1" width="19.25" style="49" customWidth="1"/>
    <col min="2" max="2" width="42" style="49" customWidth="1"/>
    <col min="3" max="3" width="23.625" style="49" customWidth="1"/>
    <col min="4" max="4" width="23.75" style="38" customWidth="1"/>
    <col min="5" max="7" width="23.75" style="39" customWidth="1"/>
    <col min="8" max="8" width="28.75" style="39" customWidth="1"/>
    <col min="9" max="10" width="23.75" style="39" customWidth="1"/>
    <col min="11" max="11" width="9.875" style="53" customWidth="1"/>
    <col min="12" max="16384" width="9" style="53"/>
  </cols>
  <sheetData>
    <row r="1" spans="4:11" ht="110.25" customHeight="1" thickBot="1" x14ac:dyDescent="0.35">
      <c r="D1" s="50"/>
      <c r="E1" s="51"/>
      <c r="F1" s="51"/>
      <c r="G1" s="51"/>
      <c r="H1" s="51"/>
      <c r="I1" s="51"/>
      <c r="J1" s="52" t="s">
        <v>2498</v>
      </c>
    </row>
    <row r="2" spans="4:11" ht="45" customHeight="1" x14ac:dyDescent="0.15">
      <c r="D2" s="81" t="s">
        <v>2268</v>
      </c>
      <c r="E2" s="82"/>
      <c r="F2" s="82"/>
      <c r="G2" s="82"/>
      <c r="H2" s="83"/>
      <c r="I2" s="54" t="s">
        <v>2255</v>
      </c>
      <c r="J2" s="41"/>
    </row>
    <row r="3" spans="4:11" ht="45" customHeight="1" x14ac:dyDescent="0.15">
      <c r="D3" s="55" t="s">
        <v>482</v>
      </c>
      <c r="E3" s="125"/>
      <c r="F3" s="126"/>
      <c r="G3" s="126"/>
      <c r="H3" s="126"/>
      <c r="I3" s="56" t="s">
        <v>2265</v>
      </c>
      <c r="J3" s="42"/>
      <c r="K3" s="57"/>
    </row>
    <row r="4" spans="4:11" ht="45" customHeight="1" x14ac:dyDescent="0.15">
      <c r="D4" s="58" t="s">
        <v>2266</v>
      </c>
      <c r="E4" s="127"/>
      <c r="F4" s="127"/>
      <c r="G4" s="127"/>
      <c r="H4" s="127"/>
      <c r="I4" s="56" t="s">
        <v>2267</v>
      </c>
      <c r="J4" s="44"/>
      <c r="K4" s="57"/>
    </row>
    <row r="5" spans="4:11" ht="45" customHeight="1" x14ac:dyDescent="0.15">
      <c r="D5" s="86" t="s">
        <v>2258</v>
      </c>
      <c r="E5" s="56" t="s">
        <v>2276</v>
      </c>
      <c r="F5" s="121"/>
      <c r="G5" s="121"/>
      <c r="H5" s="121"/>
      <c r="I5" s="121"/>
      <c r="J5" s="122"/>
      <c r="K5" s="57"/>
    </row>
    <row r="6" spans="4:11" ht="30" customHeight="1" x14ac:dyDescent="0.15">
      <c r="D6" s="87"/>
      <c r="E6" s="59" t="s">
        <v>2</v>
      </c>
      <c r="F6" s="85"/>
      <c r="G6" s="85"/>
      <c r="H6" s="85"/>
      <c r="I6" s="85"/>
      <c r="J6" s="90"/>
    </row>
    <row r="7" spans="4:11" ht="30" customHeight="1" x14ac:dyDescent="0.15">
      <c r="D7" s="87"/>
      <c r="E7" s="60" t="s">
        <v>2259</v>
      </c>
      <c r="F7" s="45"/>
      <c r="G7" s="56" t="s">
        <v>2260</v>
      </c>
      <c r="H7" s="45"/>
      <c r="I7" s="56" t="s">
        <v>2256</v>
      </c>
      <c r="J7" s="46"/>
    </row>
    <row r="8" spans="4:11" ht="45" customHeight="1" x14ac:dyDescent="0.15">
      <c r="D8" s="61" t="s">
        <v>2261</v>
      </c>
      <c r="E8" s="56" t="s">
        <v>2277</v>
      </c>
      <c r="F8" s="121"/>
      <c r="G8" s="121"/>
      <c r="H8" s="121"/>
      <c r="I8" s="121"/>
      <c r="J8" s="122"/>
    </row>
    <row r="9" spans="4:11" ht="45" customHeight="1" x14ac:dyDescent="0.15">
      <c r="D9" s="62" t="s">
        <v>2274</v>
      </c>
      <c r="E9" s="56" t="s">
        <v>2278</v>
      </c>
      <c r="F9" s="123"/>
      <c r="G9" s="123"/>
      <c r="H9" s="123"/>
      <c r="I9" s="123"/>
      <c r="J9" s="124"/>
    </row>
    <row r="10" spans="4:11" ht="45" customHeight="1" x14ac:dyDescent="0.15">
      <c r="D10" s="62" t="s">
        <v>2275</v>
      </c>
      <c r="E10" s="56" t="s">
        <v>2279</v>
      </c>
      <c r="F10" s="123"/>
      <c r="G10" s="123"/>
      <c r="H10" s="123"/>
      <c r="I10" s="123"/>
      <c r="J10" s="124"/>
    </row>
    <row r="11" spans="4:11" ht="45" customHeight="1" x14ac:dyDescent="0.15">
      <c r="D11" s="93" t="s">
        <v>2273</v>
      </c>
      <c r="E11" s="63" t="s">
        <v>2281</v>
      </c>
      <c r="F11" s="121"/>
      <c r="G11" s="121"/>
      <c r="H11" s="121"/>
      <c r="I11" s="121"/>
      <c r="J11" s="122"/>
    </row>
    <row r="12" spans="4:11" ht="30" customHeight="1" x14ac:dyDescent="0.15">
      <c r="D12" s="87"/>
      <c r="E12" s="59" t="s">
        <v>2</v>
      </c>
      <c r="F12" s="85"/>
      <c r="G12" s="85"/>
      <c r="H12" s="85"/>
      <c r="I12" s="85"/>
      <c r="J12" s="90"/>
    </row>
    <row r="13" spans="4:11" ht="30" customHeight="1" x14ac:dyDescent="0.15">
      <c r="D13" s="87"/>
      <c r="E13" s="60" t="s">
        <v>2259</v>
      </c>
      <c r="F13" s="45"/>
      <c r="G13" s="56" t="s">
        <v>2260</v>
      </c>
      <c r="H13" s="45"/>
      <c r="I13" s="56" t="s">
        <v>2256</v>
      </c>
      <c r="J13" s="46"/>
    </row>
    <row r="14" spans="4:11" ht="45" customHeight="1" x14ac:dyDescent="0.15">
      <c r="D14" s="62" t="s">
        <v>2280</v>
      </c>
      <c r="E14" s="63" t="s">
        <v>2257</v>
      </c>
      <c r="F14" s="128"/>
      <c r="G14" s="128"/>
      <c r="H14" s="64" t="s">
        <v>2282</v>
      </c>
      <c r="I14" s="128"/>
      <c r="J14" s="129"/>
    </row>
    <row r="15" spans="4:11" ht="45" customHeight="1" x14ac:dyDescent="0.15">
      <c r="D15" s="55" t="s">
        <v>2262</v>
      </c>
      <c r="E15" s="59" t="s">
        <v>2272</v>
      </c>
      <c r="F15" s="47"/>
      <c r="G15" s="56" t="s">
        <v>5</v>
      </c>
      <c r="H15" s="130"/>
      <c r="I15" s="130"/>
      <c r="J15" s="131"/>
    </row>
    <row r="16" spans="4:11" ht="45" customHeight="1" x14ac:dyDescent="0.15">
      <c r="D16" s="115" t="s">
        <v>2263</v>
      </c>
      <c r="E16" s="116"/>
      <c r="F16" s="116"/>
      <c r="G16" s="116"/>
      <c r="H16" s="116"/>
      <c r="I16" s="116"/>
      <c r="J16" s="117"/>
    </row>
    <row r="17" spans="1:10" ht="30" customHeight="1" x14ac:dyDescent="0.15">
      <c r="A17" s="65" t="s">
        <v>2448</v>
      </c>
      <c r="B17" s="65" t="s">
        <v>4</v>
      </c>
      <c r="C17" s="66" t="s">
        <v>1</v>
      </c>
      <c r="D17" s="67" t="s">
        <v>2270</v>
      </c>
      <c r="E17" s="118" t="s">
        <v>2264</v>
      </c>
      <c r="F17" s="118"/>
      <c r="G17" s="118"/>
      <c r="H17" s="119" t="s">
        <v>2269</v>
      </c>
      <c r="I17" s="120"/>
      <c r="J17" s="68" t="s">
        <v>0</v>
      </c>
    </row>
    <row r="18" spans="1:10" ht="30" customHeight="1" x14ac:dyDescent="0.15">
      <c r="A18" s="69" t="str">
        <f>IFERROR(VLOOKUP(E18,商品マスタ!A:E,2,0),"")</f>
        <v/>
      </c>
      <c r="B18" s="69" t="str">
        <f>IFERROR(VLOOKUP(E18,商品マスタ!A:E,3,0),"")</f>
        <v/>
      </c>
      <c r="C18" s="70" t="str">
        <f>IFERROR(VLOOKUP(E18,商品マスタ!A:E,4,0),"")</f>
        <v/>
      </c>
      <c r="D18" s="55" t="str">
        <f>IF(E18="","",(_xlfn.AGGREGATE(3,5,$E$18:E18)))</f>
        <v/>
      </c>
      <c r="E18" s="109"/>
      <c r="F18" s="110"/>
      <c r="G18" s="111"/>
      <c r="H18" s="104"/>
      <c r="I18" s="105"/>
      <c r="J18" s="48"/>
    </row>
    <row r="19" spans="1:10" ht="30" customHeight="1" x14ac:dyDescent="0.15">
      <c r="A19" s="69" t="str">
        <f>IFERROR(VLOOKUP(E19,商品マスタ!A:E,2,0),"")</f>
        <v/>
      </c>
      <c r="B19" s="69" t="str">
        <f>IFERROR(VLOOKUP(E19,商品マスタ!A:E,3,0),"")</f>
        <v/>
      </c>
      <c r="C19" s="70" t="str">
        <f>IFERROR(VLOOKUP(E19,商品マスタ!A:E,4,0),"")</f>
        <v/>
      </c>
      <c r="D19" s="55" t="str">
        <f>IF(E19="","",(_xlfn.AGGREGATE(3,5,$E$18:E19)))</f>
        <v/>
      </c>
      <c r="E19" s="109"/>
      <c r="F19" s="110"/>
      <c r="G19" s="111"/>
      <c r="H19" s="104"/>
      <c r="I19" s="105"/>
      <c r="J19" s="48"/>
    </row>
    <row r="20" spans="1:10" ht="30" customHeight="1" x14ac:dyDescent="0.15">
      <c r="A20" s="69" t="str">
        <f>IFERROR(VLOOKUP(E20,商品マスタ!A:E,2,0),"")</f>
        <v/>
      </c>
      <c r="B20" s="69" t="str">
        <f>IFERROR(VLOOKUP(E20,商品マスタ!A:E,3,0),"")</f>
        <v/>
      </c>
      <c r="C20" s="70" t="str">
        <f>IFERROR(VLOOKUP(E20,商品マスタ!A:E,4,0),"")</f>
        <v/>
      </c>
      <c r="D20" s="55" t="str">
        <f>IF(E20="","",(_xlfn.AGGREGATE(3,5,$E$18:E20)))</f>
        <v/>
      </c>
      <c r="E20" s="109"/>
      <c r="F20" s="110"/>
      <c r="G20" s="111"/>
      <c r="H20" s="104"/>
      <c r="I20" s="105"/>
      <c r="J20" s="48"/>
    </row>
    <row r="21" spans="1:10" ht="30" customHeight="1" x14ac:dyDescent="0.15">
      <c r="A21" s="69" t="str">
        <f>IFERROR(VLOOKUP(E21,商品マスタ!A:E,2,0),"")</f>
        <v/>
      </c>
      <c r="B21" s="69" t="str">
        <f>IFERROR(VLOOKUP(E21,商品マスタ!A:E,3,0),"")</f>
        <v/>
      </c>
      <c r="C21" s="70" t="str">
        <f>IFERROR(VLOOKUP(E21,商品マスタ!A:E,4,0),"")</f>
        <v/>
      </c>
      <c r="D21" s="55" t="str">
        <f>IF(E21="","",(_xlfn.AGGREGATE(3,5,$E$18:E21)))</f>
        <v/>
      </c>
      <c r="E21" s="109"/>
      <c r="F21" s="110"/>
      <c r="G21" s="111"/>
      <c r="H21" s="104"/>
      <c r="I21" s="105"/>
      <c r="J21" s="48"/>
    </row>
    <row r="22" spans="1:10" ht="30" customHeight="1" x14ac:dyDescent="0.15">
      <c r="A22" s="69" t="str">
        <f>IFERROR(VLOOKUP(E22,商品マスタ!A:E,2,0),"")</f>
        <v/>
      </c>
      <c r="B22" s="69" t="str">
        <f>IFERROR(VLOOKUP(E22,商品マスタ!A:E,3,0),"")</f>
        <v/>
      </c>
      <c r="C22" s="70" t="str">
        <f>IFERROR(VLOOKUP(E22,商品マスタ!A:E,4,0),"")</f>
        <v/>
      </c>
      <c r="D22" s="55" t="str">
        <f>IF(E22="","",(_xlfn.AGGREGATE(3,5,$E$18:E22)))</f>
        <v/>
      </c>
      <c r="E22" s="109"/>
      <c r="F22" s="110"/>
      <c r="G22" s="111"/>
      <c r="H22" s="104"/>
      <c r="I22" s="105"/>
      <c r="J22" s="48"/>
    </row>
    <row r="23" spans="1:10" ht="30" customHeight="1" x14ac:dyDescent="0.15">
      <c r="A23" s="69" t="str">
        <f>IFERROR(VLOOKUP(E23,商品マスタ!A:E,2,0),"")</f>
        <v/>
      </c>
      <c r="B23" s="69" t="str">
        <f>IFERROR(VLOOKUP(E23,商品マスタ!A:E,3,0),"")</f>
        <v/>
      </c>
      <c r="C23" s="70" t="str">
        <f>IFERROR(VLOOKUP(E23,商品マスタ!A:E,4,0),"")</f>
        <v/>
      </c>
      <c r="D23" s="55" t="str">
        <f>IF(E23="","",(_xlfn.AGGREGATE(3,5,$E$18:E23)))</f>
        <v/>
      </c>
      <c r="E23" s="109"/>
      <c r="F23" s="110"/>
      <c r="G23" s="111"/>
      <c r="H23" s="104"/>
      <c r="I23" s="105"/>
      <c r="J23" s="48"/>
    </row>
    <row r="24" spans="1:10" ht="30" customHeight="1" x14ac:dyDescent="0.15">
      <c r="A24" s="69" t="str">
        <f>IFERROR(VLOOKUP(E24,商品マスタ!A:E,2,0),"")</f>
        <v/>
      </c>
      <c r="B24" s="69" t="str">
        <f>IFERROR(VLOOKUP(E24,商品マスタ!A:E,3,0),"")</f>
        <v/>
      </c>
      <c r="C24" s="70" t="str">
        <f>IFERROR(VLOOKUP(E24,商品マスタ!A:E,4,0),"")</f>
        <v/>
      </c>
      <c r="D24" s="55" t="str">
        <f>IF(E24="","",(_xlfn.AGGREGATE(3,5,$E$18:E24)))</f>
        <v/>
      </c>
      <c r="E24" s="109"/>
      <c r="F24" s="110"/>
      <c r="G24" s="111"/>
      <c r="H24" s="104"/>
      <c r="I24" s="105"/>
      <c r="J24" s="48"/>
    </row>
    <row r="25" spans="1:10" ht="30" customHeight="1" x14ac:dyDescent="0.15">
      <c r="A25" s="69" t="str">
        <f>IFERROR(VLOOKUP(E25,商品マスタ!A:E,2,0),"")</f>
        <v/>
      </c>
      <c r="B25" s="69" t="str">
        <f>IFERROR(VLOOKUP(E25,商品マスタ!A:E,3,0),"")</f>
        <v/>
      </c>
      <c r="C25" s="70" t="str">
        <f>IFERROR(VLOOKUP(E25,商品マスタ!A:E,4,0),"")</f>
        <v/>
      </c>
      <c r="D25" s="55" t="str">
        <f>IF(E25="","",(_xlfn.AGGREGATE(3,5,$E$18:E25)))</f>
        <v/>
      </c>
      <c r="E25" s="109"/>
      <c r="F25" s="110"/>
      <c r="G25" s="111"/>
      <c r="H25" s="104"/>
      <c r="I25" s="105"/>
      <c r="J25" s="48"/>
    </row>
    <row r="26" spans="1:10" ht="30" customHeight="1" x14ac:dyDescent="0.15">
      <c r="A26" s="69" t="str">
        <f>IFERROR(VLOOKUP(E26,商品マスタ!A:E,2,0),"")</f>
        <v/>
      </c>
      <c r="B26" s="69" t="str">
        <f>IFERROR(VLOOKUP(E26,商品マスタ!A:E,3,0),"")</f>
        <v/>
      </c>
      <c r="C26" s="70" t="str">
        <f>IFERROR(VLOOKUP(E26,商品マスタ!A:E,4,0),"")</f>
        <v/>
      </c>
      <c r="D26" s="55" t="str">
        <f>IF(E26="","",(_xlfn.AGGREGATE(3,5,$E$18:E26)))</f>
        <v/>
      </c>
      <c r="E26" s="109"/>
      <c r="F26" s="110"/>
      <c r="G26" s="111"/>
      <c r="H26" s="104"/>
      <c r="I26" s="105"/>
      <c r="J26" s="48"/>
    </row>
    <row r="27" spans="1:10" ht="30" customHeight="1" x14ac:dyDescent="0.15">
      <c r="A27" s="69" t="str">
        <f>IFERROR(VLOOKUP(E27,商品マスタ!A:E,2,0),"")</f>
        <v/>
      </c>
      <c r="B27" s="69" t="str">
        <f>IFERROR(VLOOKUP(E27,商品マスタ!A:E,3,0),"")</f>
        <v/>
      </c>
      <c r="C27" s="70" t="str">
        <f>IFERROR(VLOOKUP(E27,商品マスタ!A:E,4,0),"")</f>
        <v/>
      </c>
      <c r="D27" s="55" t="str">
        <f>IF(E27="","",(_xlfn.AGGREGATE(3,5,$E$18:E27)))</f>
        <v/>
      </c>
      <c r="E27" s="109"/>
      <c r="F27" s="110"/>
      <c r="G27" s="111"/>
      <c r="H27" s="104"/>
      <c r="I27" s="105"/>
      <c r="J27" s="48"/>
    </row>
    <row r="28" spans="1:10" ht="30" customHeight="1" x14ac:dyDescent="0.15">
      <c r="A28" s="69" t="str">
        <f>IFERROR(VLOOKUP(E28,商品マスタ!A:E,2,0),"")</f>
        <v/>
      </c>
      <c r="B28" s="69" t="str">
        <f>IFERROR(VLOOKUP(E28,商品マスタ!A:E,3,0),"")</f>
        <v/>
      </c>
      <c r="C28" s="70" t="str">
        <f>IFERROR(VLOOKUP(E28,商品マスタ!A:E,4,0),"")</f>
        <v/>
      </c>
      <c r="D28" s="55" t="str">
        <f>IF(E28="","",(_xlfn.AGGREGATE(3,5,$E$18:E28)))</f>
        <v/>
      </c>
      <c r="E28" s="109"/>
      <c r="F28" s="110"/>
      <c r="G28" s="111"/>
      <c r="H28" s="104"/>
      <c r="I28" s="105"/>
      <c r="J28" s="48"/>
    </row>
    <row r="29" spans="1:10" ht="30" customHeight="1" x14ac:dyDescent="0.15">
      <c r="A29" s="69" t="str">
        <f>IFERROR(VLOOKUP(E29,商品マスタ!A:E,2,0),"")</f>
        <v/>
      </c>
      <c r="B29" s="69" t="str">
        <f>IFERROR(VLOOKUP(E29,商品マスタ!A:E,3,0),"")</f>
        <v/>
      </c>
      <c r="C29" s="70" t="str">
        <f>IFERROR(VLOOKUP(E29,商品マスタ!A:E,4,0),"")</f>
        <v/>
      </c>
      <c r="D29" s="55" t="str">
        <f>IF(E29="","",(_xlfn.AGGREGATE(3,5,$E$18:E29)))</f>
        <v/>
      </c>
      <c r="E29" s="109"/>
      <c r="F29" s="110"/>
      <c r="G29" s="111"/>
      <c r="H29" s="104"/>
      <c r="I29" s="105"/>
      <c r="J29" s="48"/>
    </row>
    <row r="30" spans="1:10" ht="30" customHeight="1" x14ac:dyDescent="0.15">
      <c r="A30" s="69" t="str">
        <f>IFERROR(VLOOKUP(E30,商品マスタ!A:E,2,0),"")</f>
        <v/>
      </c>
      <c r="B30" s="69" t="str">
        <f>IFERROR(VLOOKUP(E30,商品マスタ!A:E,3,0),"")</f>
        <v/>
      </c>
      <c r="C30" s="70" t="str">
        <f>IFERROR(VLOOKUP(E30,商品マスタ!A:E,4,0),"")</f>
        <v/>
      </c>
      <c r="D30" s="55" t="str">
        <f>IF(E30="","",(_xlfn.AGGREGATE(3,5,$E$18:E30)))</f>
        <v/>
      </c>
      <c r="E30" s="109"/>
      <c r="F30" s="110"/>
      <c r="G30" s="111"/>
      <c r="H30" s="104"/>
      <c r="I30" s="105"/>
      <c r="J30" s="48"/>
    </row>
    <row r="31" spans="1:10" ht="30" customHeight="1" x14ac:dyDescent="0.15">
      <c r="A31" s="69" t="str">
        <f>IFERROR(VLOOKUP(E31,商品マスタ!A:E,2,0),"")</f>
        <v/>
      </c>
      <c r="B31" s="69" t="str">
        <f>IFERROR(VLOOKUP(E31,商品マスタ!A:E,3,0),"")</f>
        <v/>
      </c>
      <c r="C31" s="70" t="str">
        <f>IFERROR(VLOOKUP(E31,商品マスタ!A:E,4,0),"")</f>
        <v/>
      </c>
      <c r="D31" s="55" t="str">
        <f>IF(E31="","",(_xlfn.AGGREGATE(3,5,$E$18:E31)))</f>
        <v/>
      </c>
      <c r="E31" s="109"/>
      <c r="F31" s="110"/>
      <c r="G31" s="111"/>
      <c r="H31" s="104"/>
      <c r="I31" s="105"/>
      <c r="J31" s="48"/>
    </row>
    <row r="32" spans="1:10" ht="30" customHeight="1" x14ac:dyDescent="0.15">
      <c r="A32" s="69" t="str">
        <f>IFERROR(VLOOKUP(E32,商品マスタ!A:E,2,0),"")</f>
        <v/>
      </c>
      <c r="B32" s="69" t="str">
        <f>IFERROR(VLOOKUP(E32,商品マスタ!A:E,3,0),"")</f>
        <v/>
      </c>
      <c r="C32" s="70" t="str">
        <f>IFERROR(VLOOKUP(E32,商品マスタ!A:E,4,0),"")</f>
        <v/>
      </c>
      <c r="D32" s="55" t="str">
        <f>IF(E32="","",(_xlfn.AGGREGATE(3,5,$E$18:E32)))</f>
        <v/>
      </c>
      <c r="E32" s="109"/>
      <c r="F32" s="110"/>
      <c r="G32" s="111"/>
      <c r="H32" s="104"/>
      <c r="I32" s="105"/>
      <c r="J32" s="48"/>
    </row>
    <row r="33" spans="1:10" ht="30" customHeight="1" x14ac:dyDescent="0.15">
      <c r="A33" s="69" t="str">
        <f>IFERROR(VLOOKUP(E33,商品マスタ!A:E,2,0),"")</f>
        <v/>
      </c>
      <c r="B33" s="69" t="str">
        <f>IFERROR(VLOOKUP(E33,商品マスタ!A:E,3,0),"")</f>
        <v/>
      </c>
      <c r="C33" s="70" t="str">
        <f>IFERROR(VLOOKUP(E33,商品マスタ!A:E,4,0),"")</f>
        <v/>
      </c>
      <c r="D33" s="55" t="str">
        <f>IF(E33="","",(_xlfn.AGGREGATE(3,5,$E$18:E33)))</f>
        <v/>
      </c>
      <c r="E33" s="109"/>
      <c r="F33" s="110"/>
      <c r="G33" s="111"/>
      <c r="H33" s="104"/>
      <c r="I33" s="105"/>
      <c r="J33" s="48"/>
    </row>
    <row r="34" spans="1:10" ht="30" customHeight="1" x14ac:dyDescent="0.15">
      <c r="A34" s="69" t="str">
        <f>IFERROR(VLOOKUP(E34,商品マスタ!A:E,2,0),"")</f>
        <v/>
      </c>
      <c r="B34" s="69" t="str">
        <f>IFERROR(VLOOKUP(E34,商品マスタ!A:E,3,0),"")</f>
        <v/>
      </c>
      <c r="C34" s="70" t="str">
        <f>IFERROR(VLOOKUP(E34,商品マスタ!A:E,4,0),"")</f>
        <v/>
      </c>
      <c r="D34" s="55" t="str">
        <f>IF(E34="","",(_xlfn.AGGREGATE(3,5,$E$18:E34)))</f>
        <v/>
      </c>
      <c r="E34" s="109"/>
      <c r="F34" s="110"/>
      <c r="G34" s="111"/>
      <c r="H34" s="104"/>
      <c r="I34" s="105"/>
      <c r="J34" s="48"/>
    </row>
    <row r="35" spans="1:10" ht="30" customHeight="1" x14ac:dyDescent="0.15">
      <c r="A35" s="69" t="str">
        <f>IFERROR(VLOOKUP(E35,商品マスタ!A:E,2,0),"")</f>
        <v/>
      </c>
      <c r="B35" s="69" t="str">
        <f>IFERROR(VLOOKUP(E35,商品マスタ!A:E,3,0),"")</f>
        <v/>
      </c>
      <c r="C35" s="70" t="str">
        <f>IFERROR(VLOOKUP(E35,商品マスタ!A:E,4,0),"")</f>
        <v/>
      </c>
      <c r="D35" s="55" t="str">
        <f>IF(E35="","",(_xlfn.AGGREGATE(3,5,$E$18:E35)))</f>
        <v/>
      </c>
      <c r="E35" s="109"/>
      <c r="F35" s="110"/>
      <c r="G35" s="111"/>
      <c r="H35" s="104"/>
      <c r="I35" s="105"/>
      <c r="J35" s="48"/>
    </row>
    <row r="36" spans="1:10" ht="30" customHeight="1" x14ac:dyDescent="0.15">
      <c r="A36" s="69" t="str">
        <f>IFERROR(VLOOKUP(E36,商品マスタ!A:E,2,0),"")</f>
        <v/>
      </c>
      <c r="B36" s="69" t="str">
        <f>IFERROR(VLOOKUP(E36,商品マスタ!A:E,3,0),"")</f>
        <v/>
      </c>
      <c r="C36" s="70" t="str">
        <f>IFERROR(VLOOKUP(E36,商品マスタ!A:E,4,0),"")</f>
        <v/>
      </c>
      <c r="D36" s="55" t="str">
        <f>IF(E36="","",(_xlfn.AGGREGATE(3,5,$E$18:E36)))</f>
        <v/>
      </c>
      <c r="E36" s="109"/>
      <c r="F36" s="110"/>
      <c r="G36" s="111"/>
      <c r="H36" s="104"/>
      <c r="I36" s="105"/>
      <c r="J36" s="48"/>
    </row>
    <row r="37" spans="1:10" ht="30" customHeight="1" x14ac:dyDescent="0.15">
      <c r="A37" s="69" t="str">
        <f>IFERROR(VLOOKUP(E37,商品マスタ!A:E,2,0),"")</f>
        <v/>
      </c>
      <c r="B37" s="69" t="str">
        <f>IFERROR(VLOOKUP(E37,商品マスタ!A:E,3,0),"")</f>
        <v/>
      </c>
      <c r="C37" s="70" t="str">
        <f>IFERROR(VLOOKUP(E37,商品マスタ!A:E,4,0),"")</f>
        <v/>
      </c>
      <c r="D37" s="55" t="str">
        <f>IF(E37="","",(_xlfn.AGGREGATE(3,5,$E$18:E37)))</f>
        <v/>
      </c>
      <c r="E37" s="109"/>
      <c r="F37" s="110"/>
      <c r="G37" s="111"/>
      <c r="H37" s="104"/>
      <c r="I37" s="105"/>
      <c r="J37" s="48"/>
    </row>
    <row r="38" spans="1:10" ht="30" customHeight="1" x14ac:dyDescent="0.15">
      <c r="A38" s="69" t="str">
        <f>IFERROR(VLOOKUP(E38,商品マスタ!A:E,2,0),"")</f>
        <v/>
      </c>
      <c r="B38" s="69" t="str">
        <f>IFERROR(VLOOKUP(E38,商品マスタ!A:E,3,0),"")</f>
        <v/>
      </c>
      <c r="C38" s="70" t="str">
        <f>IFERROR(VLOOKUP(E38,商品マスタ!A:E,4,0),"")</f>
        <v/>
      </c>
      <c r="D38" s="55" t="str">
        <f>IF(E38="","",(_xlfn.AGGREGATE(3,5,$E$18:E38)))</f>
        <v/>
      </c>
      <c r="E38" s="109"/>
      <c r="F38" s="110"/>
      <c r="G38" s="111"/>
      <c r="H38" s="104"/>
      <c r="I38" s="105"/>
      <c r="J38" s="48"/>
    </row>
    <row r="39" spans="1:10" ht="30" customHeight="1" x14ac:dyDescent="0.15">
      <c r="A39" s="69" t="str">
        <f>IFERROR(VLOOKUP(E39,商品マスタ!A:E,2,0),"")</f>
        <v/>
      </c>
      <c r="B39" s="69" t="str">
        <f>IFERROR(VLOOKUP(E39,商品マスタ!A:E,3,0),"")</f>
        <v/>
      </c>
      <c r="C39" s="70" t="str">
        <f>IFERROR(VLOOKUP(E39,商品マスタ!A:E,4,0),"")</f>
        <v/>
      </c>
      <c r="D39" s="55" t="str">
        <f>IF(E39="","",(_xlfn.AGGREGATE(3,5,$E$18:E39)))</f>
        <v/>
      </c>
      <c r="E39" s="109"/>
      <c r="F39" s="110"/>
      <c r="G39" s="111"/>
      <c r="H39" s="104"/>
      <c r="I39" s="105"/>
      <c r="J39" s="48"/>
    </row>
    <row r="40" spans="1:10" ht="30" customHeight="1" x14ac:dyDescent="0.15">
      <c r="A40" s="69" t="str">
        <f>IFERROR(VLOOKUP(E40,商品マスタ!A:E,2,0),"")</f>
        <v/>
      </c>
      <c r="B40" s="69" t="str">
        <f>IFERROR(VLOOKUP(E40,商品マスタ!A:E,3,0),"")</f>
        <v/>
      </c>
      <c r="C40" s="70" t="str">
        <f>IFERROR(VLOOKUP(E40,商品マスタ!A:E,4,0),"")</f>
        <v/>
      </c>
      <c r="D40" s="55" t="str">
        <f>IF(E40="","",(_xlfn.AGGREGATE(3,5,$E$18:E40)))</f>
        <v/>
      </c>
      <c r="E40" s="109"/>
      <c r="F40" s="110"/>
      <c r="G40" s="111"/>
      <c r="H40" s="104"/>
      <c r="I40" s="105"/>
      <c r="J40" s="48"/>
    </row>
    <row r="41" spans="1:10" ht="30" customHeight="1" x14ac:dyDescent="0.15">
      <c r="A41" s="69" t="str">
        <f>IFERROR(VLOOKUP(E41,商品マスタ!A:E,2,0),"")</f>
        <v/>
      </c>
      <c r="B41" s="69" t="str">
        <f>IFERROR(VLOOKUP(E41,商品マスタ!A:E,3,0),"")</f>
        <v/>
      </c>
      <c r="C41" s="70" t="str">
        <f>IFERROR(VLOOKUP(E41,商品マスタ!A:E,4,0),"")</f>
        <v/>
      </c>
      <c r="D41" s="55" t="str">
        <f>IF(E41="","",(_xlfn.AGGREGATE(3,5,$E$18:E41)))</f>
        <v/>
      </c>
      <c r="E41" s="109"/>
      <c r="F41" s="110"/>
      <c r="G41" s="111"/>
      <c r="H41" s="104"/>
      <c r="I41" s="105"/>
      <c r="J41" s="48"/>
    </row>
    <row r="42" spans="1:10" ht="30" customHeight="1" x14ac:dyDescent="0.15">
      <c r="A42" s="69" t="str">
        <f>IFERROR(VLOOKUP(E42,商品マスタ!A:E,2,0),"")</f>
        <v/>
      </c>
      <c r="B42" s="69" t="str">
        <f>IFERROR(VLOOKUP(E42,商品マスタ!A:E,3,0),"")</f>
        <v/>
      </c>
      <c r="C42" s="70" t="str">
        <f>IFERROR(VLOOKUP(E42,商品マスタ!A:E,4,0),"")</f>
        <v/>
      </c>
      <c r="D42" s="55" t="str">
        <f>IF(E42="","",(_xlfn.AGGREGATE(3,5,$E$18:E42)))</f>
        <v/>
      </c>
      <c r="E42" s="109"/>
      <c r="F42" s="110"/>
      <c r="G42" s="111"/>
      <c r="H42" s="104"/>
      <c r="I42" s="105"/>
      <c r="J42" s="48"/>
    </row>
    <row r="43" spans="1:10" ht="30" customHeight="1" x14ac:dyDescent="0.15">
      <c r="A43" s="69" t="str">
        <f>IFERROR(VLOOKUP(E43,商品マスタ!A:E,2,0),"")</f>
        <v/>
      </c>
      <c r="B43" s="69" t="str">
        <f>IFERROR(VLOOKUP(E43,商品マスタ!A:E,3,0),"")</f>
        <v/>
      </c>
      <c r="C43" s="70" t="str">
        <f>IFERROR(VLOOKUP(E43,商品マスタ!A:E,4,0),"")</f>
        <v/>
      </c>
      <c r="D43" s="55" t="str">
        <f>IF(E43="","",(_xlfn.AGGREGATE(3,5,$E$18:E43)))</f>
        <v/>
      </c>
      <c r="E43" s="109"/>
      <c r="F43" s="110"/>
      <c r="G43" s="111"/>
      <c r="H43" s="104"/>
      <c r="I43" s="105"/>
      <c r="J43" s="48"/>
    </row>
    <row r="44" spans="1:10" ht="30" customHeight="1" x14ac:dyDescent="0.15">
      <c r="A44" s="69" t="str">
        <f>IFERROR(VLOOKUP(E44,商品マスタ!A:E,2,0),"")</f>
        <v/>
      </c>
      <c r="B44" s="69" t="str">
        <f>IFERROR(VLOOKUP(E44,商品マスタ!A:E,3,0),"")</f>
        <v/>
      </c>
      <c r="C44" s="70" t="str">
        <f>IFERROR(VLOOKUP(E44,商品マスタ!A:E,4,0),"")</f>
        <v/>
      </c>
      <c r="D44" s="55" t="str">
        <f>IF(E44="","",(_xlfn.AGGREGATE(3,5,$E$18:E44)))</f>
        <v/>
      </c>
      <c r="E44" s="109"/>
      <c r="F44" s="110"/>
      <c r="G44" s="111"/>
      <c r="H44" s="104"/>
      <c r="I44" s="105"/>
      <c r="J44" s="48"/>
    </row>
    <row r="45" spans="1:10" ht="30" customHeight="1" x14ac:dyDescent="0.15">
      <c r="A45" s="69" t="str">
        <f>IFERROR(VLOOKUP(E45,商品マスタ!A:E,2,0),"")</f>
        <v/>
      </c>
      <c r="B45" s="69" t="str">
        <f>IFERROR(VLOOKUP(E45,商品マスタ!A:E,3,0),"")</f>
        <v/>
      </c>
      <c r="C45" s="70" t="str">
        <f>IFERROR(VLOOKUP(E45,商品マスタ!A:E,4,0),"")</f>
        <v/>
      </c>
      <c r="D45" s="55" t="str">
        <f>IF(E45="","",(_xlfn.AGGREGATE(3,5,$E$18:E45)))</f>
        <v/>
      </c>
      <c r="E45" s="109"/>
      <c r="F45" s="110"/>
      <c r="G45" s="111"/>
      <c r="H45" s="104"/>
      <c r="I45" s="105"/>
      <c r="J45" s="48"/>
    </row>
    <row r="46" spans="1:10" ht="30" customHeight="1" x14ac:dyDescent="0.15">
      <c r="A46" s="69" t="str">
        <f>IFERROR(VLOOKUP(E46,商品マスタ!A:E,2,0),"")</f>
        <v/>
      </c>
      <c r="B46" s="69" t="str">
        <f>IFERROR(VLOOKUP(E46,商品マスタ!A:E,3,0),"")</f>
        <v/>
      </c>
      <c r="C46" s="70" t="str">
        <f>IFERROR(VLOOKUP(E46,商品マスタ!A:E,4,0),"")</f>
        <v/>
      </c>
      <c r="D46" s="55" t="str">
        <f>IF(E46="","",(_xlfn.AGGREGATE(3,5,$E$18:E46)))</f>
        <v/>
      </c>
      <c r="E46" s="109"/>
      <c r="F46" s="110"/>
      <c r="G46" s="111"/>
      <c r="H46" s="104"/>
      <c r="I46" s="105"/>
      <c r="J46" s="48"/>
    </row>
    <row r="47" spans="1:10" ht="30" customHeight="1" x14ac:dyDescent="0.15">
      <c r="A47" s="69" t="str">
        <f>IFERROR(VLOOKUP(E47,商品マスタ!A:E,2,0),"")</f>
        <v/>
      </c>
      <c r="B47" s="69" t="str">
        <f>IFERROR(VLOOKUP(E47,商品マスタ!A:E,3,0),"")</f>
        <v/>
      </c>
      <c r="C47" s="70" t="str">
        <f>IFERROR(VLOOKUP(E47,商品マスタ!A:E,4,0),"")</f>
        <v/>
      </c>
      <c r="D47" s="55" t="str">
        <f>IF(E47="","",(_xlfn.AGGREGATE(3,5,$E$18:E47)))</f>
        <v/>
      </c>
      <c r="E47" s="109"/>
      <c r="F47" s="110"/>
      <c r="G47" s="111"/>
      <c r="H47" s="104"/>
      <c r="I47" s="105"/>
      <c r="J47" s="48"/>
    </row>
    <row r="48" spans="1:10" ht="30" customHeight="1" x14ac:dyDescent="0.15">
      <c r="A48" s="69" t="str">
        <f>IFERROR(VLOOKUP(E48,商品マスタ!A:E,2,0),"")</f>
        <v/>
      </c>
      <c r="B48" s="69" t="str">
        <f>IFERROR(VLOOKUP(E48,商品マスタ!A:E,3,0),"")</f>
        <v/>
      </c>
      <c r="C48" s="70" t="str">
        <f>IFERROR(VLOOKUP(E48,商品マスタ!A:E,4,0),"")</f>
        <v/>
      </c>
      <c r="D48" s="55" t="str">
        <f>IF(E48="","",(_xlfn.AGGREGATE(3,5,$E$18:E48)))</f>
        <v/>
      </c>
      <c r="E48" s="109"/>
      <c r="F48" s="110"/>
      <c r="G48" s="111"/>
      <c r="H48" s="104"/>
      <c r="I48" s="105"/>
      <c r="J48" s="48"/>
    </row>
    <row r="49" spans="1:10" ht="30" customHeight="1" x14ac:dyDescent="0.15">
      <c r="A49" s="69" t="str">
        <f>IFERROR(VLOOKUP(E49,商品マスタ!A:E,2,0),"")</f>
        <v/>
      </c>
      <c r="B49" s="69" t="str">
        <f>IFERROR(VLOOKUP(E49,商品マスタ!A:E,3,0),"")</f>
        <v/>
      </c>
      <c r="C49" s="70" t="str">
        <f>IFERROR(VLOOKUP(E49,商品マスタ!A:E,4,0),"")</f>
        <v/>
      </c>
      <c r="D49" s="55" t="str">
        <f>IF(E49="","",(_xlfn.AGGREGATE(3,5,$E$18:E49)))</f>
        <v/>
      </c>
      <c r="E49" s="109"/>
      <c r="F49" s="110"/>
      <c r="G49" s="111"/>
      <c r="H49" s="104"/>
      <c r="I49" s="105"/>
      <c r="J49" s="48"/>
    </row>
    <row r="50" spans="1:10" ht="30" customHeight="1" x14ac:dyDescent="0.15">
      <c r="A50" s="69" t="str">
        <f>IFERROR(VLOOKUP(E50,商品マスタ!A:E,2,0),"")</f>
        <v/>
      </c>
      <c r="B50" s="69" t="str">
        <f>IFERROR(VLOOKUP(E50,商品マスタ!A:E,3,0),"")</f>
        <v/>
      </c>
      <c r="C50" s="70" t="str">
        <f>IFERROR(VLOOKUP(E50,商品マスタ!A:E,4,0),"")</f>
        <v/>
      </c>
      <c r="D50" s="55" t="str">
        <f>IF(E50="","",(_xlfn.AGGREGATE(3,5,$E$18:E50)))</f>
        <v/>
      </c>
      <c r="E50" s="109"/>
      <c r="F50" s="110"/>
      <c r="G50" s="111"/>
      <c r="H50" s="104"/>
      <c r="I50" s="105"/>
      <c r="J50" s="48"/>
    </row>
    <row r="51" spans="1:10" ht="30" customHeight="1" x14ac:dyDescent="0.15">
      <c r="A51" s="69" t="str">
        <f>IFERROR(VLOOKUP(E51,商品マスタ!A:E,2,0),"")</f>
        <v/>
      </c>
      <c r="B51" s="69" t="str">
        <f>IFERROR(VLOOKUP(E51,商品マスタ!A:E,3,0),"")</f>
        <v/>
      </c>
      <c r="C51" s="70" t="str">
        <f>IFERROR(VLOOKUP(E51,商品マスタ!A:E,4,0),"")</f>
        <v/>
      </c>
      <c r="D51" s="55" t="str">
        <f>IF(E51="","",(_xlfn.AGGREGATE(3,5,$E$18:E51)))</f>
        <v/>
      </c>
      <c r="E51" s="109"/>
      <c r="F51" s="110"/>
      <c r="G51" s="111"/>
      <c r="H51" s="104"/>
      <c r="I51" s="105"/>
      <c r="J51" s="48"/>
    </row>
    <row r="52" spans="1:10" ht="30" customHeight="1" x14ac:dyDescent="0.15">
      <c r="A52" s="69" t="str">
        <f>IFERROR(VLOOKUP(E52,商品マスタ!A:E,2,0),"")</f>
        <v/>
      </c>
      <c r="B52" s="69" t="str">
        <f>IFERROR(VLOOKUP(E52,商品マスタ!A:E,3,0),"")</f>
        <v/>
      </c>
      <c r="C52" s="70" t="str">
        <f>IFERROR(VLOOKUP(E52,商品マスタ!A:E,4,0),"")</f>
        <v/>
      </c>
      <c r="D52" s="55" t="str">
        <f>IF(E52="","",(_xlfn.AGGREGATE(3,5,$E$18:E52)))</f>
        <v/>
      </c>
      <c r="E52" s="109"/>
      <c r="F52" s="110"/>
      <c r="G52" s="111"/>
      <c r="H52" s="104"/>
      <c r="I52" s="105"/>
      <c r="J52" s="48"/>
    </row>
    <row r="53" spans="1:10" ht="30" customHeight="1" x14ac:dyDescent="0.15">
      <c r="A53" s="69" t="str">
        <f>IFERROR(VLOOKUP(E53,商品マスタ!A:E,2,0),"")</f>
        <v/>
      </c>
      <c r="B53" s="69" t="str">
        <f>IFERROR(VLOOKUP(E53,商品マスタ!A:E,3,0),"")</f>
        <v/>
      </c>
      <c r="C53" s="70" t="str">
        <f>IFERROR(VLOOKUP(E53,商品マスタ!A:E,4,0),"")</f>
        <v/>
      </c>
      <c r="D53" s="55" t="str">
        <f>IF(E53="","",(_xlfn.AGGREGATE(3,5,$E$18:E53)))</f>
        <v/>
      </c>
      <c r="E53" s="109"/>
      <c r="F53" s="110"/>
      <c r="G53" s="111"/>
      <c r="H53" s="104"/>
      <c r="I53" s="105"/>
      <c r="J53" s="48"/>
    </row>
    <row r="54" spans="1:10" ht="30" customHeight="1" x14ac:dyDescent="0.15">
      <c r="A54" s="69" t="str">
        <f>IFERROR(VLOOKUP(E54,商品マスタ!A:E,2,0),"")</f>
        <v/>
      </c>
      <c r="B54" s="69" t="str">
        <f>IFERROR(VLOOKUP(E54,商品マスタ!A:E,3,0),"")</f>
        <v/>
      </c>
      <c r="C54" s="70" t="str">
        <f>IFERROR(VLOOKUP(E54,商品マスタ!A:E,4,0),"")</f>
        <v/>
      </c>
      <c r="D54" s="55" t="str">
        <f>IF(E54="","",(_xlfn.AGGREGATE(3,5,$E$18:E54)))</f>
        <v/>
      </c>
      <c r="E54" s="109"/>
      <c r="F54" s="110"/>
      <c r="G54" s="111"/>
      <c r="H54" s="104"/>
      <c r="I54" s="105"/>
      <c r="J54" s="48"/>
    </row>
    <row r="55" spans="1:10" ht="30" customHeight="1" x14ac:dyDescent="0.15">
      <c r="A55" s="69" t="str">
        <f>IFERROR(VLOOKUP(E55,商品マスタ!A:E,2,0),"")</f>
        <v/>
      </c>
      <c r="B55" s="69" t="str">
        <f>IFERROR(VLOOKUP(E55,商品マスタ!A:E,3,0),"")</f>
        <v/>
      </c>
      <c r="C55" s="70" t="str">
        <f>IFERROR(VLOOKUP(E55,商品マスタ!A:E,4,0),"")</f>
        <v/>
      </c>
      <c r="D55" s="55" t="str">
        <f>IF(E55="","",(_xlfn.AGGREGATE(3,5,$E$18:E55)))</f>
        <v/>
      </c>
      <c r="E55" s="109"/>
      <c r="F55" s="110"/>
      <c r="G55" s="111"/>
      <c r="H55" s="104"/>
      <c r="I55" s="105"/>
      <c r="J55" s="48"/>
    </row>
    <row r="56" spans="1:10" ht="30" customHeight="1" x14ac:dyDescent="0.15">
      <c r="A56" s="69" t="str">
        <f>IFERROR(VLOOKUP(E56,商品マスタ!A:E,2,0),"")</f>
        <v/>
      </c>
      <c r="B56" s="69" t="str">
        <f>IFERROR(VLOOKUP(E56,商品マスタ!A:E,3,0),"")</f>
        <v/>
      </c>
      <c r="C56" s="70" t="str">
        <f>IFERROR(VLOOKUP(E56,商品マスタ!A:E,4,0),"")</f>
        <v/>
      </c>
      <c r="D56" s="55" t="str">
        <f>IF(E56="","",(_xlfn.AGGREGATE(3,5,$E$18:E56)))</f>
        <v/>
      </c>
      <c r="E56" s="109"/>
      <c r="F56" s="110"/>
      <c r="G56" s="111"/>
      <c r="H56" s="104"/>
      <c r="I56" s="105"/>
      <c r="J56" s="48"/>
    </row>
    <row r="57" spans="1:10" ht="30" customHeight="1" x14ac:dyDescent="0.15">
      <c r="A57" s="69" t="str">
        <f>IFERROR(VLOOKUP(E57,商品マスタ!A:E,2,0),"")</f>
        <v/>
      </c>
      <c r="B57" s="69" t="str">
        <f>IFERROR(VLOOKUP(E57,商品マスタ!A:E,3,0),"")</f>
        <v/>
      </c>
      <c r="C57" s="70" t="str">
        <f>IFERROR(VLOOKUP(E57,商品マスタ!A:E,4,0),"")</f>
        <v/>
      </c>
      <c r="D57" s="55" t="str">
        <f>IF(E57="","",(_xlfn.AGGREGATE(3,5,$E$18:E57)))</f>
        <v/>
      </c>
      <c r="E57" s="109"/>
      <c r="F57" s="110"/>
      <c r="G57" s="111"/>
      <c r="H57" s="104"/>
      <c r="I57" s="105"/>
      <c r="J57" s="48"/>
    </row>
    <row r="58" spans="1:10" ht="30" customHeight="1" x14ac:dyDescent="0.15">
      <c r="A58" s="69" t="str">
        <f>IFERROR(VLOOKUP(E58,商品マスタ!A:E,2,0),"")</f>
        <v/>
      </c>
      <c r="B58" s="69" t="str">
        <f>IFERROR(VLOOKUP(E58,商品マスタ!A:E,3,0),"")</f>
        <v/>
      </c>
      <c r="C58" s="70" t="str">
        <f>IFERROR(VLOOKUP(E58,商品マスタ!A:E,4,0),"")</f>
        <v/>
      </c>
      <c r="D58" s="55" t="str">
        <f>IF(E58="","",(_xlfn.AGGREGATE(3,5,$E$18:E58)))</f>
        <v/>
      </c>
      <c r="E58" s="109"/>
      <c r="F58" s="110"/>
      <c r="G58" s="111"/>
      <c r="H58" s="104"/>
      <c r="I58" s="105"/>
      <c r="J58" s="48"/>
    </row>
    <row r="59" spans="1:10" ht="30" customHeight="1" x14ac:dyDescent="0.15">
      <c r="A59" s="69" t="str">
        <f>IFERROR(VLOOKUP(E59,商品マスタ!A:E,2,0),"")</f>
        <v/>
      </c>
      <c r="B59" s="69" t="str">
        <f>IFERROR(VLOOKUP(E59,商品マスタ!A:E,3,0),"")</f>
        <v/>
      </c>
      <c r="C59" s="70" t="str">
        <f>IFERROR(VLOOKUP(E59,商品マスタ!A:E,4,0),"")</f>
        <v/>
      </c>
      <c r="D59" s="55" t="str">
        <f>IF(E59="","",(_xlfn.AGGREGATE(3,5,$E$18:E59)))</f>
        <v/>
      </c>
      <c r="E59" s="109"/>
      <c r="F59" s="110"/>
      <c r="G59" s="111"/>
      <c r="H59" s="104"/>
      <c r="I59" s="105"/>
      <c r="J59" s="48"/>
    </row>
    <row r="60" spans="1:10" ht="30" customHeight="1" x14ac:dyDescent="0.15">
      <c r="A60" s="69" t="str">
        <f>IFERROR(VLOOKUP(E60,商品マスタ!A:E,2,0),"")</f>
        <v/>
      </c>
      <c r="B60" s="69" t="str">
        <f>IFERROR(VLOOKUP(E60,商品マスタ!A:E,3,0),"")</f>
        <v/>
      </c>
      <c r="C60" s="70" t="str">
        <f>IFERROR(VLOOKUP(E60,商品マスタ!A:E,4,0),"")</f>
        <v/>
      </c>
      <c r="D60" s="55" t="str">
        <f>IF(E60="","",(_xlfn.AGGREGATE(3,5,$E$18:E60)))</f>
        <v/>
      </c>
      <c r="E60" s="109"/>
      <c r="F60" s="110"/>
      <c r="G60" s="111"/>
      <c r="H60" s="104"/>
      <c r="I60" s="105"/>
      <c r="J60" s="48"/>
    </row>
    <row r="61" spans="1:10" ht="30" customHeight="1" x14ac:dyDescent="0.15">
      <c r="A61" s="69" t="str">
        <f>IFERROR(VLOOKUP(E61,商品マスタ!A:E,2,0),"")</f>
        <v/>
      </c>
      <c r="B61" s="69" t="str">
        <f>IFERROR(VLOOKUP(E61,商品マスタ!A:E,3,0),"")</f>
        <v/>
      </c>
      <c r="C61" s="70" t="str">
        <f>IFERROR(VLOOKUP(E61,商品マスタ!A:E,4,0),"")</f>
        <v/>
      </c>
      <c r="D61" s="55" t="str">
        <f>IF(E61="","",(_xlfn.AGGREGATE(3,5,$E$18:E61)))</f>
        <v/>
      </c>
      <c r="E61" s="109"/>
      <c r="F61" s="110"/>
      <c r="G61" s="111"/>
      <c r="H61" s="104"/>
      <c r="I61" s="105"/>
      <c r="J61" s="48"/>
    </row>
    <row r="62" spans="1:10" ht="30" customHeight="1" x14ac:dyDescent="0.15">
      <c r="A62" s="69" t="str">
        <f>IFERROR(VLOOKUP(E62,商品マスタ!A:E,2,0),"")</f>
        <v/>
      </c>
      <c r="B62" s="69" t="str">
        <f>IFERROR(VLOOKUP(E62,商品マスタ!A:E,3,0),"")</f>
        <v/>
      </c>
      <c r="C62" s="70" t="str">
        <f>IFERROR(VLOOKUP(E62,商品マスタ!A:E,4,0),"")</f>
        <v/>
      </c>
      <c r="D62" s="55" t="str">
        <f>IF(E62="","",(_xlfn.AGGREGATE(3,5,$E$18:E62)))</f>
        <v/>
      </c>
      <c r="E62" s="109"/>
      <c r="F62" s="110"/>
      <c r="G62" s="111"/>
      <c r="H62" s="104"/>
      <c r="I62" s="105"/>
      <c r="J62" s="48"/>
    </row>
    <row r="63" spans="1:10" ht="30" customHeight="1" x14ac:dyDescent="0.15">
      <c r="A63" s="69" t="str">
        <f>IFERROR(VLOOKUP(E63,商品マスタ!A:E,2,0),"")</f>
        <v/>
      </c>
      <c r="B63" s="69" t="str">
        <f>IFERROR(VLOOKUP(E63,商品マスタ!A:E,3,0),"")</f>
        <v/>
      </c>
      <c r="C63" s="70" t="str">
        <f>IFERROR(VLOOKUP(E63,商品マスタ!A:E,4,0),"")</f>
        <v/>
      </c>
      <c r="D63" s="55" t="str">
        <f>IF(E63="","",(_xlfn.AGGREGATE(3,5,$E$18:E63)))</f>
        <v/>
      </c>
      <c r="E63" s="109"/>
      <c r="F63" s="110"/>
      <c r="G63" s="111"/>
      <c r="H63" s="104"/>
      <c r="I63" s="105"/>
      <c r="J63" s="48"/>
    </row>
    <row r="64" spans="1:10" ht="30" customHeight="1" x14ac:dyDescent="0.15">
      <c r="A64" s="69" t="str">
        <f>IFERROR(VLOOKUP(E64,商品マスタ!A:E,2,0),"")</f>
        <v/>
      </c>
      <c r="B64" s="69" t="str">
        <f>IFERROR(VLOOKUP(E64,商品マスタ!A:E,3,0),"")</f>
        <v/>
      </c>
      <c r="C64" s="70" t="str">
        <f>IFERROR(VLOOKUP(E64,商品マスタ!A:E,4,0),"")</f>
        <v/>
      </c>
      <c r="D64" s="55" t="str">
        <f>IF(E64="","",(_xlfn.AGGREGATE(3,5,$E$18:E64)))</f>
        <v/>
      </c>
      <c r="E64" s="109"/>
      <c r="F64" s="110"/>
      <c r="G64" s="111"/>
      <c r="H64" s="104"/>
      <c r="I64" s="105"/>
      <c r="J64" s="48"/>
    </row>
    <row r="65" spans="1:10" ht="30" customHeight="1" x14ac:dyDescent="0.15">
      <c r="A65" s="69" t="str">
        <f>IFERROR(VLOOKUP(E65,商品マスタ!A:E,2,0),"")</f>
        <v/>
      </c>
      <c r="B65" s="69" t="str">
        <f>IFERROR(VLOOKUP(E65,商品マスタ!A:E,3,0),"")</f>
        <v/>
      </c>
      <c r="C65" s="70" t="str">
        <f>IFERROR(VLOOKUP(E65,商品マスタ!A:E,4,0),"")</f>
        <v/>
      </c>
      <c r="D65" s="55" t="str">
        <f>IF(E65="","",(_xlfn.AGGREGATE(3,5,$E$18:E65)))</f>
        <v/>
      </c>
      <c r="E65" s="109"/>
      <c r="F65" s="110"/>
      <c r="G65" s="111"/>
      <c r="H65" s="104"/>
      <c r="I65" s="105"/>
      <c r="J65" s="48"/>
    </row>
    <row r="66" spans="1:10" ht="30" customHeight="1" x14ac:dyDescent="0.15">
      <c r="A66" s="69" t="str">
        <f>IFERROR(VLOOKUP(E66,商品マスタ!A:E,2,0),"")</f>
        <v/>
      </c>
      <c r="B66" s="69" t="str">
        <f>IFERROR(VLOOKUP(E66,商品マスタ!A:E,3,0),"")</f>
        <v/>
      </c>
      <c r="C66" s="70" t="str">
        <f>IFERROR(VLOOKUP(E66,商品マスタ!A:E,4,0),"")</f>
        <v/>
      </c>
      <c r="D66" s="55" t="str">
        <f>IF(E66="","",(_xlfn.AGGREGATE(3,5,$E$18:E66)))</f>
        <v/>
      </c>
      <c r="E66" s="109"/>
      <c r="F66" s="110"/>
      <c r="G66" s="111"/>
      <c r="H66" s="104"/>
      <c r="I66" s="105"/>
      <c r="J66" s="48"/>
    </row>
    <row r="67" spans="1:10" ht="30" customHeight="1" x14ac:dyDescent="0.15">
      <c r="A67" s="69" t="str">
        <f>IFERROR(VLOOKUP(E67,商品マスタ!A:E,2,0),"")</f>
        <v/>
      </c>
      <c r="B67" s="69" t="str">
        <f>IFERROR(VLOOKUP(E67,商品マスタ!A:E,3,0),"")</f>
        <v/>
      </c>
      <c r="C67" s="70" t="str">
        <f>IFERROR(VLOOKUP(E67,商品マスタ!A:E,4,0),"")</f>
        <v/>
      </c>
      <c r="D67" s="55" t="str">
        <f>IF(E67="","",(_xlfn.AGGREGATE(3,5,$E$18:E67)))</f>
        <v/>
      </c>
      <c r="E67" s="109"/>
      <c r="F67" s="110"/>
      <c r="G67" s="111"/>
      <c r="H67" s="104"/>
      <c r="I67" s="105"/>
      <c r="J67" s="48"/>
    </row>
    <row r="68" spans="1:10" ht="30" customHeight="1" x14ac:dyDescent="0.15">
      <c r="A68" s="69" t="str">
        <f>IFERROR(VLOOKUP(E68,商品マスタ!A:E,2,0),"")</f>
        <v/>
      </c>
      <c r="B68" s="69" t="str">
        <f>IFERROR(VLOOKUP(E68,商品マスタ!A:E,3,0),"")</f>
        <v/>
      </c>
      <c r="C68" s="70" t="str">
        <f>IFERROR(VLOOKUP(E68,商品マスタ!A:E,4,0),"")</f>
        <v/>
      </c>
      <c r="D68" s="55" t="str">
        <f>IF(E68="","",(_xlfn.AGGREGATE(3,5,$E$18:E68)))</f>
        <v/>
      </c>
      <c r="E68" s="109"/>
      <c r="F68" s="110"/>
      <c r="G68" s="111"/>
      <c r="H68" s="104"/>
      <c r="I68" s="105"/>
      <c r="J68" s="48"/>
    </row>
    <row r="69" spans="1:10" ht="30" customHeight="1" x14ac:dyDescent="0.15">
      <c r="A69" s="69" t="str">
        <f>IFERROR(VLOOKUP(E69,商品マスタ!A:E,2,0),"")</f>
        <v/>
      </c>
      <c r="B69" s="69" t="str">
        <f>IFERROR(VLOOKUP(E69,商品マスタ!A:E,3,0),"")</f>
        <v/>
      </c>
      <c r="C69" s="70" t="str">
        <f>IFERROR(VLOOKUP(E69,商品マスタ!A:E,4,0),"")</f>
        <v/>
      </c>
      <c r="D69" s="55" t="str">
        <f>IF(E69="","",(_xlfn.AGGREGATE(3,5,$E$18:E69)))</f>
        <v/>
      </c>
      <c r="E69" s="109"/>
      <c r="F69" s="110"/>
      <c r="G69" s="111"/>
      <c r="H69" s="104"/>
      <c r="I69" s="105"/>
      <c r="J69" s="48"/>
    </row>
    <row r="70" spans="1:10" ht="30" customHeight="1" x14ac:dyDescent="0.15">
      <c r="A70" s="69" t="str">
        <f>IFERROR(VLOOKUP(E70,商品マスタ!A:E,2,0),"")</f>
        <v/>
      </c>
      <c r="B70" s="69" t="str">
        <f>IFERROR(VLOOKUP(E70,商品マスタ!A:E,3,0),"")</f>
        <v/>
      </c>
      <c r="C70" s="70" t="str">
        <f>IFERROR(VLOOKUP(E70,商品マスタ!A:E,4,0),"")</f>
        <v/>
      </c>
      <c r="D70" s="55" t="str">
        <f>IF(E70="","",(_xlfn.AGGREGATE(3,5,$E$18:E70)))</f>
        <v/>
      </c>
      <c r="E70" s="109"/>
      <c r="F70" s="110"/>
      <c r="G70" s="111"/>
      <c r="H70" s="104"/>
      <c r="I70" s="105"/>
      <c r="J70" s="48"/>
    </row>
    <row r="71" spans="1:10" ht="30" customHeight="1" x14ac:dyDescent="0.15">
      <c r="A71" s="69" t="str">
        <f>IFERROR(VLOOKUP(E71,商品マスタ!A:E,2,0),"")</f>
        <v/>
      </c>
      <c r="B71" s="69" t="str">
        <f>IFERROR(VLOOKUP(E71,商品マスタ!A:E,3,0),"")</f>
        <v/>
      </c>
      <c r="C71" s="70" t="str">
        <f>IFERROR(VLOOKUP(E71,商品マスタ!A:E,4,0),"")</f>
        <v/>
      </c>
      <c r="D71" s="55" t="str">
        <f>IF(E71="","",(_xlfn.AGGREGATE(3,5,$E$18:E71)))</f>
        <v/>
      </c>
      <c r="E71" s="109"/>
      <c r="F71" s="110"/>
      <c r="G71" s="111"/>
      <c r="H71" s="104"/>
      <c r="I71" s="105"/>
      <c r="J71" s="48"/>
    </row>
    <row r="72" spans="1:10" ht="30" customHeight="1" x14ac:dyDescent="0.15">
      <c r="A72" s="69" t="str">
        <f>IFERROR(VLOOKUP(E72,商品マスタ!A:E,2,0),"")</f>
        <v/>
      </c>
      <c r="B72" s="69" t="str">
        <f>IFERROR(VLOOKUP(E72,商品マスタ!A:E,3,0),"")</f>
        <v/>
      </c>
      <c r="C72" s="70" t="str">
        <f>IFERROR(VLOOKUP(E72,商品マスタ!A:E,4,0),"")</f>
        <v/>
      </c>
      <c r="D72" s="55" t="str">
        <f>IF(E72="","",(_xlfn.AGGREGATE(3,5,$E$18:E72)))</f>
        <v/>
      </c>
      <c r="E72" s="109"/>
      <c r="F72" s="110"/>
      <c r="G72" s="111"/>
      <c r="H72" s="104"/>
      <c r="I72" s="105"/>
      <c r="J72" s="48"/>
    </row>
    <row r="73" spans="1:10" ht="30" customHeight="1" x14ac:dyDescent="0.15">
      <c r="A73" s="69" t="str">
        <f>IFERROR(VLOOKUP(E73,商品マスタ!A:E,2,0),"")</f>
        <v/>
      </c>
      <c r="B73" s="69" t="str">
        <f>IFERROR(VLOOKUP(E73,商品マスタ!A:E,3,0),"")</f>
        <v/>
      </c>
      <c r="C73" s="70" t="str">
        <f>IFERROR(VLOOKUP(E73,商品マスタ!A:E,4,0),"")</f>
        <v/>
      </c>
      <c r="D73" s="55" t="str">
        <f>IF(E73="","",(_xlfn.AGGREGATE(3,5,$E$18:E73)))</f>
        <v/>
      </c>
      <c r="E73" s="109"/>
      <c r="F73" s="110"/>
      <c r="G73" s="111"/>
      <c r="H73" s="104"/>
      <c r="I73" s="105"/>
      <c r="J73" s="48"/>
    </row>
    <row r="74" spans="1:10" ht="30" customHeight="1" x14ac:dyDescent="0.15">
      <c r="A74" s="69" t="str">
        <f>IFERROR(VLOOKUP(E74,商品マスタ!A:E,2,0),"")</f>
        <v/>
      </c>
      <c r="B74" s="69" t="str">
        <f>IFERROR(VLOOKUP(E74,商品マスタ!A:E,3,0),"")</f>
        <v/>
      </c>
      <c r="C74" s="70" t="str">
        <f>IFERROR(VLOOKUP(E74,商品マスタ!A:E,4,0),"")</f>
        <v/>
      </c>
      <c r="D74" s="55" t="str">
        <f>IF(E74="","",(_xlfn.AGGREGATE(3,5,$E$18:E74)))</f>
        <v/>
      </c>
      <c r="E74" s="109"/>
      <c r="F74" s="110"/>
      <c r="G74" s="111"/>
      <c r="H74" s="104"/>
      <c r="I74" s="105"/>
      <c r="J74" s="48"/>
    </row>
    <row r="75" spans="1:10" ht="30" customHeight="1" x14ac:dyDescent="0.15">
      <c r="A75" s="69" t="str">
        <f>IFERROR(VLOOKUP(E75,商品マスタ!A:E,2,0),"")</f>
        <v/>
      </c>
      <c r="B75" s="69" t="str">
        <f>IFERROR(VLOOKUP(E75,商品マスタ!A:E,3,0),"")</f>
        <v/>
      </c>
      <c r="C75" s="70" t="str">
        <f>IFERROR(VLOOKUP(E75,商品マスタ!A:E,4,0),"")</f>
        <v/>
      </c>
      <c r="D75" s="55" t="str">
        <f>IF(E75="","",(_xlfn.AGGREGATE(3,5,$E$18:E75)))</f>
        <v/>
      </c>
      <c r="E75" s="109"/>
      <c r="F75" s="110"/>
      <c r="G75" s="111"/>
      <c r="H75" s="104"/>
      <c r="I75" s="105"/>
      <c r="J75" s="48"/>
    </row>
    <row r="76" spans="1:10" ht="30" customHeight="1" x14ac:dyDescent="0.15">
      <c r="A76" s="69" t="str">
        <f>IFERROR(VLOOKUP(E76,商品マスタ!A:E,2,0),"")</f>
        <v/>
      </c>
      <c r="B76" s="69" t="str">
        <f>IFERROR(VLOOKUP(E76,商品マスタ!A:E,3,0),"")</f>
        <v/>
      </c>
      <c r="C76" s="70" t="str">
        <f>IFERROR(VLOOKUP(E76,商品マスタ!A:E,4,0),"")</f>
        <v/>
      </c>
      <c r="D76" s="55" t="str">
        <f>IF(E76="","",(_xlfn.AGGREGATE(3,5,$E$18:E76)))</f>
        <v/>
      </c>
      <c r="E76" s="109"/>
      <c r="F76" s="110"/>
      <c r="G76" s="111"/>
      <c r="H76" s="104"/>
      <c r="I76" s="105"/>
      <c r="J76" s="48"/>
    </row>
    <row r="77" spans="1:10" ht="30" customHeight="1" x14ac:dyDescent="0.15">
      <c r="A77" s="69" t="str">
        <f>IFERROR(VLOOKUP(E77,商品マスタ!A:E,2,0),"")</f>
        <v/>
      </c>
      <c r="B77" s="69" t="str">
        <f>IFERROR(VLOOKUP(E77,商品マスタ!A:E,3,0),"")</f>
        <v/>
      </c>
      <c r="C77" s="70" t="str">
        <f>IFERROR(VLOOKUP(E77,商品マスタ!A:E,4,0),"")</f>
        <v/>
      </c>
      <c r="D77" s="55" t="str">
        <f>IF(E77="","",(_xlfn.AGGREGATE(3,5,$E$18:E77)))</f>
        <v/>
      </c>
      <c r="E77" s="109"/>
      <c r="F77" s="110"/>
      <c r="G77" s="111"/>
      <c r="H77" s="104"/>
      <c r="I77" s="105"/>
      <c r="J77" s="48"/>
    </row>
    <row r="78" spans="1:10" ht="30" customHeight="1" x14ac:dyDescent="0.15">
      <c r="A78" s="69" t="str">
        <f>IFERROR(VLOOKUP(E78,商品マスタ!A:E,2,0),"")</f>
        <v/>
      </c>
      <c r="B78" s="69" t="str">
        <f>IFERROR(VLOOKUP(E78,商品マスタ!A:E,3,0),"")</f>
        <v/>
      </c>
      <c r="C78" s="70" t="str">
        <f>IFERROR(VLOOKUP(E78,商品マスタ!A:E,4,0),"")</f>
        <v/>
      </c>
      <c r="D78" s="55" t="str">
        <f>IF(E78="","",(_xlfn.AGGREGATE(3,5,$E$18:E78)))</f>
        <v/>
      </c>
      <c r="E78" s="109"/>
      <c r="F78" s="110"/>
      <c r="G78" s="111"/>
      <c r="H78" s="104"/>
      <c r="I78" s="105"/>
      <c r="J78" s="48"/>
    </row>
    <row r="79" spans="1:10" ht="30" customHeight="1" x14ac:dyDescent="0.15">
      <c r="A79" s="69" t="str">
        <f>IFERROR(VLOOKUP(E79,商品マスタ!A:E,2,0),"")</f>
        <v/>
      </c>
      <c r="B79" s="69" t="str">
        <f>IFERROR(VLOOKUP(E79,商品マスタ!A:E,3,0),"")</f>
        <v/>
      </c>
      <c r="C79" s="70" t="str">
        <f>IFERROR(VLOOKUP(E79,商品マスタ!A:E,4,0),"")</f>
        <v/>
      </c>
      <c r="D79" s="55" t="str">
        <f>IF(E79="","",(_xlfn.AGGREGATE(3,5,$E$18:E79)))</f>
        <v/>
      </c>
      <c r="E79" s="109"/>
      <c r="F79" s="110"/>
      <c r="G79" s="111"/>
      <c r="H79" s="104"/>
      <c r="I79" s="105"/>
      <c r="J79" s="48"/>
    </row>
    <row r="80" spans="1:10" ht="30" customHeight="1" x14ac:dyDescent="0.15">
      <c r="A80" s="69" t="str">
        <f>IFERROR(VLOOKUP(E80,商品マスタ!A:E,2,0),"")</f>
        <v/>
      </c>
      <c r="B80" s="69" t="str">
        <f>IFERROR(VLOOKUP(E80,商品マスタ!A:E,3,0),"")</f>
        <v/>
      </c>
      <c r="C80" s="70" t="str">
        <f>IFERROR(VLOOKUP(E80,商品マスタ!A:E,4,0),"")</f>
        <v/>
      </c>
      <c r="D80" s="55" t="str">
        <f>IF(E80="","",(_xlfn.AGGREGATE(3,5,$E$18:E80)))</f>
        <v/>
      </c>
      <c r="E80" s="109"/>
      <c r="F80" s="110"/>
      <c r="G80" s="111"/>
      <c r="H80" s="104"/>
      <c r="I80" s="105"/>
      <c r="J80" s="48"/>
    </row>
    <row r="81" spans="1:10" ht="30" customHeight="1" x14ac:dyDescent="0.15">
      <c r="A81" s="69" t="str">
        <f>IFERROR(VLOOKUP(E81,商品マスタ!A:E,2,0),"")</f>
        <v/>
      </c>
      <c r="B81" s="69" t="str">
        <f>IFERROR(VLOOKUP(E81,商品マスタ!A:E,3,0),"")</f>
        <v/>
      </c>
      <c r="C81" s="70" t="str">
        <f>IFERROR(VLOOKUP(E81,商品マスタ!A:E,4,0),"")</f>
        <v/>
      </c>
      <c r="D81" s="55" t="str">
        <f>IF(E81="","",(_xlfn.AGGREGATE(3,5,$E$18:E81)))</f>
        <v/>
      </c>
      <c r="E81" s="109"/>
      <c r="F81" s="110"/>
      <c r="G81" s="111"/>
      <c r="H81" s="104"/>
      <c r="I81" s="105"/>
      <c r="J81" s="48"/>
    </row>
    <row r="82" spans="1:10" ht="30" customHeight="1" x14ac:dyDescent="0.15">
      <c r="A82" s="69" t="str">
        <f>IFERROR(VLOOKUP(E82,商品マスタ!A:E,2,0),"")</f>
        <v/>
      </c>
      <c r="B82" s="69" t="str">
        <f>IFERROR(VLOOKUP(E82,商品マスタ!A:E,3,0),"")</f>
        <v/>
      </c>
      <c r="C82" s="70" t="str">
        <f>IFERROR(VLOOKUP(E82,商品マスタ!A:E,4,0),"")</f>
        <v/>
      </c>
      <c r="D82" s="55" t="str">
        <f>IF(E82="","",(_xlfn.AGGREGATE(3,5,$E$18:E82)))</f>
        <v/>
      </c>
      <c r="E82" s="109"/>
      <c r="F82" s="110"/>
      <c r="G82" s="111"/>
      <c r="H82" s="104"/>
      <c r="I82" s="105"/>
      <c r="J82" s="48"/>
    </row>
    <row r="83" spans="1:10" ht="30" customHeight="1" x14ac:dyDescent="0.15">
      <c r="A83" s="69" t="str">
        <f>IFERROR(VLOOKUP(E83,商品マスタ!A:E,2,0),"")</f>
        <v/>
      </c>
      <c r="B83" s="69" t="str">
        <f>IFERROR(VLOOKUP(E83,商品マスタ!A:E,3,0),"")</f>
        <v/>
      </c>
      <c r="C83" s="70" t="str">
        <f>IFERROR(VLOOKUP(E83,商品マスタ!A:E,4,0),"")</f>
        <v/>
      </c>
      <c r="D83" s="55" t="str">
        <f>IF(E83="","",(_xlfn.AGGREGATE(3,5,$E$18:E83)))</f>
        <v/>
      </c>
      <c r="E83" s="109"/>
      <c r="F83" s="110"/>
      <c r="G83" s="111"/>
      <c r="H83" s="104"/>
      <c r="I83" s="105"/>
      <c r="J83" s="48"/>
    </row>
    <row r="84" spans="1:10" ht="30" customHeight="1" x14ac:dyDescent="0.15">
      <c r="A84" s="69" t="str">
        <f>IFERROR(VLOOKUP(E84,商品マスタ!A:E,2,0),"")</f>
        <v/>
      </c>
      <c r="B84" s="69" t="str">
        <f>IFERROR(VLOOKUP(E84,商品マスタ!A:E,3,0),"")</f>
        <v/>
      </c>
      <c r="C84" s="70" t="str">
        <f>IFERROR(VLOOKUP(E84,商品マスタ!A:E,4,0),"")</f>
        <v/>
      </c>
      <c r="D84" s="55" t="str">
        <f>IF(E84="","",(_xlfn.AGGREGATE(3,5,$E$18:E84)))</f>
        <v/>
      </c>
      <c r="E84" s="109"/>
      <c r="F84" s="110"/>
      <c r="G84" s="111"/>
      <c r="H84" s="104"/>
      <c r="I84" s="105"/>
      <c r="J84" s="48"/>
    </row>
    <row r="85" spans="1:10" ht="30" customHeight="1" x14ac:dyDescent="0.15">
      <c r="A85" s="69" t="str">
        <f>IFERROR(VLOOKUP(E85,商品マスタ!A:E,2,0),"")</f>
        <v/>
      </c>
      <c r="B85" s="69" t="str">
        <f>IFERROR(VLOOKUP(E85,商品マスタ!A:E,3,0),"")</f>
        <v/>
      </c>
      <c r="C85" s="70" t="str">
        <f>IFERROR(VLOOKUP(E85,商品マスタ!A:E,4,0),"")</f>
        <v/>
      </c>
      <c r="D85" s="55" t="str">
        <f>IF(E85="","",(_xlfn.AGGREGATE(3,5,$E$18:E85)))</f>
        <v/>
      </c>
      <c r="E85" s="109"/>
      <c r="F85" s="110"/>
      <c r="G85" s="111"/>
      <c r="H85" s="104"/>
      <c r="I85" s="105"/>
      <c r="J85" s="48"/>
    </row>
    <row r="86" spans="1:10" ht="30" customHeight="1" x14ac:dyDescent="0.15">
      <c r="A86" s="69" t="str">
        <f>IFERROR(VLOOKUP(E86,商品マスタ!A:E,2,0),"")</f>
        <v/>
      </c>
      <c r="B86" s="69" t="str">
        <f>IFERROR(VLOOKUP(E86,商品マスタ!A:E,3,0),"")</f>
        <v/>
      </c>
      <c r="C86" s="70" t="str">
        <f>IFERROR(VLOOKUP(E86,商品マスタ!A:E,4,0),"")</f>
        <v/>
      </c>
      <c r="D86" s="55" t="str">
        <f>IF(E86="","",(_xlfn.AGGREGATE(3,5,$E$18:E86)))</f>
        <v/>
      </c>
      <c r="E86" s="109"/>
      <c r="F86" s="110"/>
      <c r="G86" s="111"/>
      <c r="H86" s="104"/>
      <c r="I86" s="105"/>
      <c r="J86" s="48"/>
    </row>
    <row r="87" spans="1:10" ht="30" customHeight="1" x14ac:dyDescent="0.15">
      <c r="A87" s="69" t="str">
        <f>IFERROR(VLOOKUP(E87,商品マスタ!A:E,2,0),"")</f>
        <v/>
      </c>
      <c r="B87" s="69" t="str">
        <f>IFERROR(VLOOKUP(E87,商品マスタ!A:E,3,0),"")</f>
        <v/>
      </c>
      <c r="C87" s="70" t="str">
        <f>IFERROR(VLOOKUP(E87,商品マスタ!A:E,4,0),"")</f>
        <v/>
      </c>
      <c r="D87" s="55" t="str">
        <f>IF(E87="","",(_xlfn.AGGREGATE(3,5,$E$18:E87)))</f>
        <v/>
      </c>
      <c r="E87" s="109"/>
      <c r="F87" s="110"/>
      <c r="G87" s="111"/>
      <c r="H87" s="104"/>
      <c r="I87" s="105"/>
      <c r="J87" s="48"/>
    </row>
    <row r="88" spans="1:10" ht="30" customHeight="1" x14ac:dyDescent="0.15">
      <c r="A88" s="69" t="str">
        <f>IFERROR(VLOOKUP(E88,商品マスタ!A:E,2,0),"")</f>
        <v/>
      </c>
      <c r="B88" s="69" t="str">
        <f>IFERROR(VLOOKUP(E88,商品マスタ!A:E,3,0),"")</f>
        <v/>
      </c>
      <c r="C88" s="70" t="str">
        <f>IFERROR(VLOOKUP(E88,商品マスタ!A:E,4,0),"")</f>
        <v/>
      </c>
      <c r="D88" s="55" t="str">
        <f>IF(E88="","",(_xlfn.AGGREGATE(3,5,$E$18:E88)))</f>
        <v/>
      </c>
      <c r="E88" s="109"/>
      <c r="F88" s="110"/>
      <c r="G88" s="111"/>
      <c r="H88" s="104"/>
      <c r="I88" s="105"/>
      <c r="J88" s="48"/>
    </row>
    <row r="89" spans="1:10" ht="30" customHeight="1" x14ac:dyDescent="0.15">
      <c r="A89" s="69" t="str">
        <f>IFERROR(VLOOKUP(E89,商品マスタ!A:E,2,0),"")</f>
        <v/>
      </c>
      <c r="B89" s="69" t="str">
        <f>IFERROR(VLOOKUP(E89,商品マスタ!A:E,3,0),"")</f>
        <v/>
      </c>
      <c r="C89" s="70" t="str">
        <f>IFERROR(VLOOKUP(E89,商品マスタ!A:E,4,0),"")</f>
        <v/>
      </c>
      <c r="D89" s="55" t="str">
        <f>IF(E89="","",(_xlfn.AGGREGATE(3,5,$E$18:E89)))</f>
        <v/>
      </c>
      <c r="E89" s="109"/>
      <c r="F89" s="110"/>
      <c r="G89" s="111"/>
      <c r="H89" s="104"/>
      <c r="I89" s="105"/>
      <c r="J89" s="48"/>
    </row>
    <row r="90" spans="1:10" ht="30" customHeight="1" x14ac:dyDescent="0.15">
      <c r="A90" s="69" t="str">
        <f>IFERROR(VLOOKUP(E90,商品マスタ!A:E,2,0),"")</f>
        <v/>
      </c>
      <c r="B90" s="69" t="str">
        <f>IFERROR(VLOOKUP(E90,商品マスタ!A:E,3,0),"")</f>
        <v/>
      </c>
      <c r="C90" s="70" t="str">
        <f>IFERROR(VLOOKUP(E90,商品マスタ!A:E,4,0),"")</f>
        <v/>
      </c>
      <c r="D90" s="55" t="str">
        <f>IF(E90="","",(_xlfn.AGGREGATE(3,5,$E$18:E90)))</f>
        <v/>
      </c>
      <c r="E90" s="109"/>
      <c r="F90" s="110"/>
      <c r="G90" s="111"/>
      <c r="H90" s="104"/>
      <c r="I90" s="105"/>
      <c r="J90" s="48"/>
    </row>
    <row r="91" spans="1:10" ht="30" customHeight="1" x14ac:dyDescent="0.15">
      <c r="A91" s="69" t="str">
        <f>IFERROR(VLOOKUP(E91,商品マスタ!A:E,2,0),"")</f>
        <v/>
      </c>
      <c r="B91" s="69" t="str">
        <f>IFERROR(VLOOKUP(E91,商品マスタ!A:E,3,0),"")</f>
        <v/>
      </c>
      <c r="C91" s="70" t="str">
        <f>IFERROR(VLOOKUP(E91,商品マスタ!A:E,4,0),"")</f>
        <v/>
      </c>
      <c r="D91" s="55" t="str">
        <f>IF(E91="","",(_xlfn.AGGREGATE(3,5,$E$18:E91)))</f>
        <v/>
      </c>
      <c r="E91" s="109"/>
      <c r="F91" s="110"/>
      <c r="G91" s="111"/>
      <c r="H91" s="104"/>
      <c r="I91" s="105"/>
      <c r="J91" s="48"/>
    </row>
    <row r="92" spans="1:10" ht="30" customHeight="1" x14ac:dyDescent="0.15">
      <c r="A92" s="69" t="str">
        <f>IFERROR(VLOOKUP(E92,商品マスタ!A:E,2,0),"")</f>
        <v/>
      </c>
      <c r="B92" s="69" t="str">
        <f>IFERROR(VLOOKUP(E92,商品マスタ!A:E,3,0),"")</f>
        <v/>
      </c>
      <c r="C92" s="70" t="str">
        <f>IFERROR(VLOOKUP(E92,商品マスタ!A:E,4,0),"")</f>
        <v/>
      </c>
      <c r="D92" s="55" t="str">
        <f>IF(E92="","",(_xlfn.AGGREGATE(3,5,$E$18:E92)))</f>
        <v/>
      </c>
      <c r="E92" s="109"/>
      <c r="F92" s="110"/>
      <c r="G92" s="111"/>
      <c r="H92" s="104"/>
      <c r="I92" s="105"/>
      <c r="J92" s="48"/>
    </row>
    <row r="93" spans="1:10" ht="30" customHeight="1" x14ac:dyDescent="0.15">
      <c r="A93" s="69" t="str">
        <f>IFERROR(VLOOKUP(E93,商品マスタ!A:E,2,0),"")</f>
        <v/>
      </c>
      <c r="B93" s="69" t="str">
        <f>IFERROR(VLOOKUP(E93,商品マスタ!A:E,3,0),"")</f>
        <v/>
      </c>
      <c r="C93" s="70" t="str">
        <f>IFERROR(VLOOKUP(E93,商品マスタ!A:E,4,0),"")</f>
        <v/>
      </c>
      <c r="D93" s="55" t="str">
        <f>IF(E93="","",(_xlfn.AGGREGATE(3,5,$E$18:E93)))</f>
        <v/>
      </c>
      <c r="E93" s="109"/>
      <c r="F93" s="110"/>
      <c r="G93" s="111"/>
      <c r="H93" s="104"/>
      <c r="I93" s="105"/>
      <c r="J93" s="48"/>
    </row>
    <row r="94" spans="1:10" ht="30" customHeight="1" x14ac:dyDescent="0.15">
      <c r="A94" s="69" t="str">
        <f>IFERROR(VLOOKUP(E94,商品マスタ!A:E,2,0),"")</f>
        <v/>
      </c>
      <c r="B94" s="69" t="str">
        <f>IFERROR(VLOOKUP(E94,商品マスタ!A:E,3,0),"")</f>
        <v/>
      </c>
      <c r="C94" s="70" t="str">
        <f>IFERROR(VLOOKUP(E94,商品マスタ!A:E,4,0),"")</f>
        <v/>
      </c>
      <c r="D94" s="55" t="str">
        <f>IF(E94="","",(_xlfn.AGGREGATE(3,5,$E$18:E94)))</f>
        <v/>
      </c>
      <c r="E94" s="109"/>
      <c r="F94" s="110"/>
      <c r="G94" s="111"/>
      <c r="H94" s="104"/>
      <c r="I94" s="105"/>
      <c r="J94" s="48"/>
    </row>
    <row r="95" spans="1:10" ht="30" customHeight="1" x14ac:dyDescent="0.15">
      <c r="A95" s="69" t="str">
        <f>IFERROR(VLOOKUP(E95,商品マスタ!A:E,2,0),"")</f>
        <v/>
      </c>
      <c r="B95" s="69" t="str">
        <f>IFERROR(VLOOKUP(E95,商品マスタ!A:E,3,0),"")</f>
        <v/>
      </c>
      <c r="C95" s="70" t="str">
        <f>IFERROR(VLOOKUP(E95,商品マスタ!A:E,4,0),"")</f>
        <v/>
      </c>
      <c r="D95" s="55" t="str">
        <f>IF(E95="","",(_xlfn.AGGREGATE(3,5,$E$18:E95)))</f>
        <v/>
      </c>
      <c r="E95" s="109"/>
      <c r="F95" s="110"/>
      <c r="G95" s="111"/>
      <c r="H95" s="104"/>
      <c r="I95" s="105"/>
      <c r="J95" s="48"/>
    </row>
    <row r="96" spans="1:10" ht="30" customHeight="1" x14ac:dyDescent="0.15">
      <c r="A96" s="69" t="str">
        <f>IFERROR(VLOOKUP(E96,商品マスタ!A:E,2,0),"")</f>
        <v/>
      </c>
      <c r="B96" s="69" t="str">
        <f>IFERROR(VLOOKUP(E96,商品マスタ!A:E,3,0),"")</f>
        <v/>
      </c>
      <c r="C96" s="70" t="str">
        <f>IFERROR(VLOOKUP(E96,商品マスタ!A:E,4,0),"")</f>
        <v/>
      </c>
      <c r="D96" s="55" t="str">
        <f>IF(E96="","",(_xlfn.AGGREGATE(3,5,$E$18:E96)))</f>
        <v/>
      </c>
      <c r="E96" s="109"/>
      <c r="F96" s="110"/>
      <c r="G96" s="111"/>
      <c r="H96" s="104"/>
      <c r="I96" s="105"/>
      <c r="J96" s="48"/>
    </row>
    <row r="97" spans="1:10" ht="30" customHeight="1" x14ac:dyDescent="0.15">
      <c r="A97" s="69" t="str">
        <f>IFERROR(VLOOKUP(E97,商品マスタ!A:E,2,0),"")</f>
        <v/>
      </c>
      <c r="B97" s="69" t="str">
        <f>IFERROR(VLOOKUP(E97,商品マスタ!A:E,3,0),"")</f>
        <v/>
      </c>
      <c r="C97" s="70" t="str">
        <f>IFERROR(VLOOKUP(E97,商品マスタ!A:E,4,0),"")</f>
        <v/>
      </c>
      <c r="D97" s="55" t="str">
        <f>IF(E97="","",(_xlfn.AGGREGATE(3,5,$E$18:E97)))</f>
        <v/>
      </c>
      <c r="E97" s="109"/>
      <c r="F97" s="110"/>
      <c r="G97" s="111"/>
      <c r="H97" s="104"/>
      <c r="I97" s="105"/>
      <c r="J97" s="48"/>
    </row>
    <row r="98" spans="1:10" ht="30" customHeight="1" x14ac:dyDescent="0.15">
      <c r="A98" s="69" t="str">
        <f>IFERROR(VLOOKUP(E98,商品マスタ!A:E,2,0),"")</f>
        <v/>
      </c>
      <c r="B98" s="69" t="str">
        <f>IFERROR(VLOOKUP(E98,商品マスタ!A:E,3,0),"")</f>
        <v/>
      </c>
      <c r="C98" s="70" t="str">
        <f>IFERROR(VLOOKUP(E98,商品マスタ!A:E,4,0),"")</f>
        <v/>
      </c>
      <c r="D98" s="55" t="str">
        <f>IF(E98="","",(_xlfn.AGGREGATE(3,5,$E$18:E98)))</f>
        <v/>
      </c>
      <c r="E98" s="109"/>
      <c r="F98" s="110"/>
      <c r="G98" s="111"/>
      <c r="H98" s="104"/>
      <c r="I98" s="105"/>
      <c r="J98" s="48"/>
    </row>
    <row r="99" spans="1:10" ht="30" customHeight="1" x14ac:dyDescent="0.15">
      <c r="A99" s="69" t="str">
        <f>IFERROR(VLOOKUP(E99,商品マスタ!A:E,2,0),"")</f>
        <v/>
      </c>
      <c r="B99" s="69" t="str">
        <f>IFERROR(VLOOKUP(E99,商品マスタ!A:E,3,0),"")</f>
        <v/>
      </c>
      <c r="C99" s="70" t="str">
        <f>IFERROR(VLOOKUP(E99,商品マスタ!A:E,4,0),"")</f>
        <v/>
      </c>
      <c r="D99" s="55" t="str">
        <f>IF(E99="","",(_xlfn.AGGREGATE(3,5,$E$18:E99)))</f>
        <v/>
      </c>
      <c r="E99" s="109"/>
      <c r="F99" s="110"/>
      <c r="G99" s="111"/>
      <c r="H99" s="104"/>
      <c r="I99" s="105"/>
      <c r="J99" s="48"/>
    </row>
    <row r="100" spans="1:10" ht="30" customHeight="1" x14ac:dyDescent="0.15">
      <c r="A100" s="69" t="str">
        <f>IFERROR(VLOOKUP(E100,商品マスタ!A:E,2,0),"")</f>
        <v/>
      </c>
      <c r="B100" s="69" t="str">
        <f>IFERROR(VLOOKUP(E100,商品マスタ!A:E,3,0),"")</f>
        <v/>
      </c>
      <c r="C100" s="70" t="str">
        <f>IFERROR(VLOOKUP(E100,商品マスタ!A:E,4,0),"")</f>
        <v/>
      </c>
      <c r="D100" s="55" t="str">
        <f>IF(E100="","",(_xlfn.AGGREGATE(3,5,$E$18:E100)))</f>
        <v/>
      </c>
      <c r="E100" s="109"/>
      <c r="F100" s="110"/>
      <c r="G100" s="111"/>
      <c r="H100" s="104"/>
      <c r="I100" s="105"/>
      <c r="J100" s="48"/>
    </row>
    <row r="101" spans="1:10" ht="30" customHeight="1" x14ac:dyDescent="0.15">
      <c r="A101" s="69" t="str">
        <f>IFERROR(VLOOKUP(E101,商品マスタ!A:E,2,0),"")</f>
        <v/>
      </c>
      <c r="B101" s="69" t="str">
        <f>IFERROR(VLOOKUP(E101,商品マスタ!A:E,3,0),"")</f>
        <v/>
      </c>
      <c r="C101" s="70" t="str">
        <f>IFERROR(VLOOKUP(E101,商品マスタ!A:E,4,0),"")</f>
        <v/>
      </c>
      <c r="D101" s="55" t="str">
        <f>IF(E101="","",(_xlfn.AGGREGATE(3,5,$E$18:E101)))</f>
        <v/>
      </c>
      <c r="E101" s="109"/>
      <c r="F101" s="110"/>
      <c r="G101" s="111"/>
      <c r="H101" s="104"/>
      <c r="I101" s="105"/>
      <c r="J101" s="48"/>
    </row>
    <row r="102" spans="1:10" ht="30" customHeight="1" x14ac:dyDescent="0.15">
      <c r="A102" s="69" t="str">
        <f>IFERROR(VLOOKUP(E102,商品マスタ!A:E,2,0),"")</f>
        <v/>
      </c>
      <c r="B102" s="69" t="str">
        <f>IFERROR(VLOOKUP(E102,商品マスタ!A:E,3,0),"")</f>
        <v/>
      </c>
      <c r="C102" s="70" t="str">
        <f>IFERROR(VLOOKUP(E102,商品マスタ!A:E,4,0),"")</f>
        <v/>
      </c>
      <c r="D102" s="55" t="str">
        <f>IF(E102="","",(_xlfn.AGGREGATE(3,5,$E$18:E102)))</f>
        <v/>
      </c>
      <c r="E102" s="109"/>
      <c r="F102" s="110"/>
      <c r="G102" s="111"/>
      <c r="H102" s="104"/>
      <c r="I102" s="105"/>
      <c r="J102" s="48"/>
    </row>
    <row r="103" spans="1:10" ht="30" customHeight="1" x14ac:dyDescent="0.15">
      <c r="A103" s="69" t="str">
        <f>IFERROR(VLOOKUP(E103,商品マスタ!A:E,2,0),"")</f>
        <v/>
      </c>
      <c r="B103" s="69" t="str">
        <f>IFERROR(VLOOKUP(E103,商品マスタ!A:E,3,0),"")</f>
        <v/>
      </c>
      <c r="C103" s="70" t="str">
        <f>IFERROR(VLOOKUP(E103,商品マスタ!A:E,4,0),"")</f>
        <v/>
      </c>
      <c r="D103" s="55" t="str">
        <f>IF(E103="","",(_xlfn.AGGREGATE(3,5,$E$18:E103)))</f>
        <v/>
      </c>
      <c r="E103" s="109"/>
      <c r="F103" s="110"/>
      <c r="G103" s="111"/>
      <c r="H103" s="104"/>
      <c r="I103" s="105"/>
      <c r="J103" s="48"/>
    </row>
    <row r="104" spans="1:10" ht="30" customHeight="1" x14ac:dyDescent="0.15">
      <c r="A104" s="69" t="str">
        <f>IFERROR(VLOOKUP(E104,商品マスタ!A:E,2,0),"")</f>
        <v/>
      </c>
      <c r="B104" s="69" t="str">
        <f>IFERROR(VLOOKUP(E104,商品マスタ!A:E,3,0),"")</f>
        <v/>
      </c>
      <c r="C104" s="70" t="str">
        <f>IFERROR(VLOOKUP(E104,商品マスタ!A:E,4,0),"")</f>
        <v/>
      </c>
      <c r="D104" s="55" t="str">
        <f>IF(E104="","",(_xlfn.AGGREGATE(3,5,$E$18:E104)))</f>
        <v/>
      </c>
      <c r="E104" s="109"/>
      <c r="F104" s="110"/>
      <c r="G104" s="111"/>
      <c r="H104" s="104"/>
      <c r="I104" s="105"/>
      <c r="J104" s="48"/>
    </row>
    <row r="105" spans="1:10" ht="30" customHeight="1" x14ac:dyDescent="0.15">
      <c r="A105" s="69" t="str">
        <f>IFERROR(VLOOKUP(E105,商品マスタ!A:E,2,0),"")</f>
        <v/>
      </c>
      <c r="B105" s="69" t="str">
        <f>IFERROR(VLOOKUP(E105,商品マスタ!A:E,3,0),"")</f>
        <v/>
      </c>
      <c r="C105" s="70" t="str">
        <f>IFERROR(VLOOKUP(E105,商品マスタ!A:E,4,0),"")</f>
        <v/>
      </c>
      <c r="D105" s="55" t="str">
        <f>IF(E105="","",(_xlfn.AGGREGATE(3,5,$E$18:E105)))</f>
        <v/>
      </c>
      <c r="E105" s="109"/>
      <c r="F105" s="110"/>
      <c r="G105" s="111"/>
      <c r="H105" s="104"/>
      <c r="I105" s="105"/>
      <c r="J105" s="48"/>
    </row>
    <row r="106" spans="1:10" ht="30" customHeight="1" x14ac:dyDescent="0.15">
      <c r="A106" s="69" t="str">
        <f>IFERROR(VLOOKUP(E106,商品マスタ!A:E,2,0),"")</f>
        <v/>
      </c>
      <c r="B106" s="69" t="str">
        <f>IFERROR(VLOOKUP(E106,商品マスタ!A:E,3,0),"")</f>
        <v/>
      </c>
      <c r="C106" s="70" t="str">
        <f>IFERROR(VLOOKUP(E106,商品マスタ!A:E,4,0),"")</f>
        <v/>
      </c>
      <c r="D106" s="55" t="str">
        <f>IF(E106="","",(_xlfn.AGGREGATE(3,5,$E$18:E106)))</f>
        <v/>
      </c>
      <c r="E106" s="109"/>
      <c r="F106" s="110"/>
      <c r="G106" s="111"/>
      <c r="H106" s="104"/>
      <c r="I106" s="105"/>
      <c r="J106" s="48"/>
    </row>
    <row r="107" spans="1:10" ht="30" customHeight="1" x14ac:dyDescent="0.15">
      <c r="A107" s="69" t="str">
        <f>IFERROR(VLOOKUP(E107,商品マスタ!A:E,2,0),"")</f>
        <v/>
      </c>
      <c r="B107" s="69" t="str">
        <f>IFERROR(VLOOKUP(E107,商品マスタ!A:E,3,0),"")</f>
        <v/>
      </c>
      <c r="C107" s="70" t="str">
        <f>IFERROR(VLOOKUP(E107,商品マスタ!A:E,4,0),"")</f>
        <v/>
      </c>
      <c r="D107" s="55" t="str">
        <f>IF(E107="","",(_xlfn.AGGREGATE(3,5,$E$18:E107)))</f>
        <v/>
      </c>
      <c r="E107" s="109"/>
      <c r="F107" s="110"/>
      <c r="G107" s="111"/>
      <c r="H107" s="104"/>
      <c r="I107" s="105"/>
      <c r="J107" s="48"/>
    </row>
    <row r="108" spans="1:10" ht="30" customHeight="1" x14ac:dyDescent="0.15">
      <c r="A108" s="69" t="str">
        <f>IFERROR(VLOOKUP(E108,商品マスタ!A:E,2,0),"")</f>
        <v/>
      </c>
      <c r="B108" s="69" t="str">
        <f>IFERROR(VLOOKUP(E108,商品マスタ!A:E,3,0),"")</f>
        <v/>
      </c>
      <c r="C108" s="70" t="str">
        <f>IFERROR(VLOOKUP(E108,商品マスタ!A:E,4,0),"")</f>
        <v/>
      </c>
      <c r="D108" s="55" t="str">
        <f>IF(E108="","",(_xlfn.AGGREGATE(3,5,$E$18:E108)))</f>
        <v/>
      </c>
      <c r="E108" s="109"/>
      <c r="F108" s="110"/>
      <c r="G108" s="111"/>
      <c r="H108" s="104"/>
      <c r="I108" s="105"/>
      <c r="J108" s="48"/>
    </row>
    <row r="109" spans="1:10" ht="30" customHeight="1" x14ac:dyDescent="0.15">
      <c r="A109" s="69" t="str">
        <f>IFERROR(VLOOKUP(E109,商品マスタ!A:E,2,0),"")</f>
        <v/>
      </c>
      <c r="B109" s="69" t="str">
        <f>IFERROR(VLOOKUP(E109,商品マスタ!A:E,3,0),"")</f>
        <v/>
      </c>
      <c r="C109" s="70" t="str">
        <f>IFERROR(VLOOKUP(E109,商品マスタ!A:E,4,0),"")</f>
        <v/>
      </c>
      <c r="D109" s="55" t="str">
        <f>IF(E109="","",(_xlfn.AGGREGATE(3,5,$E$18:E109)))</f>
        <v/>
      </c>
      <c r="E109" s="109"/>
      <c r="F109" s="110"/>
      <c r="G109" s="111"/>
      <c r="H109" s="104"/>
      <c r="I109" s="105"/>
      <c r="J109" s="48"/>
    </row>
    <row r="110" spans="1:10" ht="30" customHeight="1" x14ac:dyDescent="0.15">
      <c r="A110" s="69" t="str">
        <f>IFERROR(VLOOKUP(E110,商品マスタ!A:E,2,0),"")</f>
        <v/>
      </c>
      <c r="B110" s="69" t="str">
        <f>IFERROR(VLOOKUP(E110,商品マスタ!A:E,3,0),"")</f>
        <v/>
      </c>
      <c r="C110" s="70" t="str">
        <f>IFERROR(VLOOKUP(E110,商品マスタ!A:E,4,0),"")</f>
        <v/>
      </c>
      <c r="D110" s="55" t="str">
        <f>IF(E110="","",(_xlfn.AGGREGATE(3,5,$E$18:E110)))</f>
        <v/>
      </c>
      <c r="E110" s="109"/>
      <c r="F110" s="110"/>
      <c r="G110" s="111"/>
      <c r="H110" s="104"/>
      <c r="I110" s="105"/>
      <c r="J110" s="48"/>
    </row>
    <row r="111" spans="1:10" ht="30" customHeight="1" x14ac:dyDescent="0.15">
      <c r="A111" s="69" t="str">
        <f>IFERROR(VLOOKUP(E111,商品マスタ!A:E,2,0),"")</f>
        <v/>
      </c>
      <c r="B111" s="69" t="str">
        <f>IFERROR(VLOOKUP(E111,商品マスタ!A:E,3,0),"")</f>
        <v/>
      </c>
      <c r="C111" s="70" t="str">
        <f>IFERROR(VLOOKUP(E111,商品マスタ!A:E,4,0),"")</f>
        <v/>
      </c>
      <c r="D111" s="55" t="str">
        <f>IF(E111="","",(_xlfn.AGGREGATE(3,5,$E$18:E111)))</f>
        <v/>
      </c>
      <c r="E111" s="109"/>
      <c r="F111" s="110"/>
      <c r="G111" s="111"/>
      <c r="H111" s="104"/>
      <c r="I111" s="105"/>
      <c r="J111" s="48"/>
    </row>
    <row r="112" spans="1:10" ht="30" customHeight="1" x14ac:dyDescent="0.15">
      <c r="A112" s="69" t="str">
        <f>IFERROR(VLOOKUP(E112,商品マスタ!A:E,2,0),"")</f>
        <v/>
      </c>
      <c r="B112" s="69" t="str">
        <f>IFERROR(VLOOKUP(E112,商品マスタ!A:E,3,0),"")</f>
        <v/>
      </c>
      <c r="C112" s="70" t="str">
        <f>IFERROR(VLOOKUP(E112,商品マスタ!A:E,4,0),"")</f>
        <v/>
      </c>
      <c r="D112" s="55" t="str">
        <f>IF(E112="","",(_xlfn.AGGREGATE(3,5,$E$18:E112)))</f>
        <v/>
      </c>
      <c r="E112" s="109"/>
      <c r="F112" s="110"/>
      <c r="G112" s="111"/>
      <c r="H112" s="104"/>
      <c r="I112" s="105"/>
      <c r="J112" s="48"/>
    </row>
    <row r="113" spans="1:10" ht="30" customHeight="1" x14ac:dyDescent="0.15">
      <c r="A113" s="69" t="str">
        <f>IFERROR(VLOOKUP(E113,商品マスタ!A:E,2,0),"")</f>
        <v/>
      </c>
      <c r="B113" s="69" t="str">
        <f>IFERROR(VLOOKUP(E113,商品マスタ!A:E,3,0),"")</f>
        <v/>
      </c>
      <c r="C113" s="70" t="str">
        <f>IFERROR(VLOOKUP(E113,商品マスタ!A:E,4,0),"")</f>
        <v/>
      </c>
      <c r="D113" s="55" t="str">
        <f>IF(E113="","",(_xlfn.AGGREGATE(3,5,$E$18:E113)))</f>
        <v/>
      </c>
      <c r="E113" s="109"/>
      <c r="F113" s="110"/>
      <c r="G113" s="111"/>
      <c r="H113" s="104"/>
      <c r="I113" s="105"/>
      <c r="J113" s="48"/>
    </row>
    <row r="114" spans="1:10" ht="30" customHeight="1" x14ac:dyDescent="0.15">
      <c r="A114" s="69" t="str">
        <f>IFERROR(VLOOKUP(E114,商品マスタ!A:E,2,0),"")</f>
        <v/>
      </c>
      <c r="B114" s="69" t="str">
        <f>IFERROR(VLOOKUP(E114,商品マスタ!A:E,3,0),"")</f>
        <v/>
      </c>
      <c r="C114" s="70" t="str">
        <f>IFERROR(VLOOKUP(E114,商品マスタ!A:E,4,0),"")</f>
        <v/>
      </c>
      <c r="D114" s="55" t="str">
        <f>IF(E114="","",(_xlfn.AGGREGATE(3,5,$E$18:E114)))</f>
        <v/>
      </c>
      <c r="E114" s="109"/>
      <c r="F114" s="110"/>
      <c r="G114" s="111"/>
      <c r="H114" s="104"/>
      <c r="I114" s="105"/>
      <c r="J114" s="48"/>
    </row>
    <row r="115" spans="1:10" ht="30" customHeight="1" x14ac:dyDescent="0.15">
      <c r="A115" s="69" t="str">
        <f>IFERROR(VLOOKUP(E115,商品マスタ!A:E,2,0),"")</f>
        <v/>
      </c>
      <c r="B115" s="69" t="str">
        <f>IFERROR(VLOOKUP(E115,商品マスタ!A:E,3,0),"")</f>
        <v/>
      </c>
      <c r="C115" s="70" t="str">
        <f>IFERROR(VLOOKUP(E115,商品マスタ!A:E,4,0),"")</f>
        <v/>
      </c>
      <c r="D115" s="55" t="str">
        <f>IF(E115="","",(_xlfn.AGGREGATE(3,5,$E$18:E115)))</f>
        <v/>
      </c>
      <c r="E115" s="109"/>
      <c r="F115" s="110"/>
      <c r="G115" s="111"/>
      <c r="H115" s="104"/>
      <c r="I115" s="105"/>
      <c r="J115" s="48"/>
    </row>
    <row r="116" spans="1:10" ht="30" customHeight="1" x14ac:dyDescent="0.15">
      <c r="A116" s="69" t="str">
        <f>IFERROR(VLOOKUP(E116,商品マスタ!A:E,2,0),"")</f>
        <v/>
      </c>
      <c r="B116" s="69" t="str">
        <f>IFERROR(VLOOKUP(E116,商品マスタ!A:E,3,0),"")</f>
        <v/>
      </c>
      <c r="C116" s="70" t="str">
        <f>IFERROR(VLOOKUP(E116,商品マスタ!A:E,4,0),"")</f>
        <v/>
      </c>
      <c r="D116" s="55" t="str">
        <f>IF(E116="","",(_xlfn.AGGREGATE(3,5,$E$18:E116)))</f>
        <v/>
      </c>
      <c r="E116" s="109"/>
      <c r="F116" s="110"/>
      <c r="G116" s="111"/>
      <c r="H116" s="104"/>
      <c r="I116" s="105"/>
      <c r="J116" s="48"/>
    </row>
    <row r="117" spans="1:10" ht="30" customHeight="1" x14ac:dyDescent="0.15">
      <c r="A117" s="69" t="str">
        <f>IFERROR(VLOOKUP(E117,商品マスタ!A:E,2,0),"")</f>
        <v/>
      </c>
      <c r="B117" s="69" t="str">
        <f>IFERROR(VLOOKUP(E117,商品マスタ!A:E,3,0),"")</f>
        <v/>
      </c>
      <c r="C117" s="70" t="str">
        <f>IFERROR(VLOOKUP(E117,商品マスタ!A:E,4,0),"")</f>
        <v/>
      </c>
      <c r="D117" s="55" t="str">
        <f>IF(E117="","",(_xlfn.AGGREGATE(3,5,$E$18:E117)))</f>
        <v/>
      </c>
      <c r="E117" s="109"/>
      <c r="F117" s="110"/>
      <c r="G117" s="111"/>
      <c r="H117" s="104"/>
      <c r="I117" s="105"/>
      <c r="J117" s="48"/>
    </row>
    <row r="118" spans="1:10" ht="45" customHeight="1" thickBot="1" x14ac:dyDescent="0.2">
      <c r="A118" s="71"/>
      <c r="D118" s="72" t="s">
        <v>2271</v>
      </c>
      <c r="E118" s="112"/>
      <c r="F118" s="113"/>
      <c r="G118" s="113"/>
      <c r="H118" s="113"/>
      <c r="I118" s="114"/>
      <c r="J118" s="73">
        <f>SUBTOTAL(109,J18:J117)</f>
        <v>0</v>
      </c>
    </row>
    <row r="119" spans="1:10" ht="16.5" x14ac:dyDescent="0.15">
      <c r="A119" s="71"/>
    </row>
    <row r="120" spans="1:10" ht="16.5" x14ac:dyDescent="0.15">
      <c r="A120" s="71"/>
    </row>
    <row r="121" spans="1:10" ht="16.5" x14ac:dyDescent="0.15">
      <c r="A121" s="71"/>
    </row>
    <row r="122" spans="1:10" ht="16.5" x14ac:dyDescent="0.15">
      <c r="A122" s="71"/>
    </row>
    <row r="123" spans="1:10" ht="16.5" x14ac:dyDescent="0.15">
      <c r="A123" s="71"/>
    </row>
    <row r="124" spans="1:10" ht="16.5" x14ac:dyDescent="0.15">
      <c r="A124" s="71"/>
    </row>
    <row r="125" spans="1:10" ht="16.5" x14ac:dyDescent="0.15">
      <c r="A125" s="71"/>
    </row>
    <row r="126" spans="1:10" ht="16.5" x14ac:dyDescent="0.15">
      <c r="A126" s="71"/>
    </row>
    <row r="127" spans="1:10" ht="16.5" x14ac:dyDescent="0.15">
      <c r="A127" s="71"/>
    </row>
    <row r="128" spans="1:10" ht="16.5" x14ac:dyDescent="0.15">
      <c r="A128" s="71"/>
    </row>
    <row r="129" spans="1:1" ht="16.5" x14ac:dyDescent="0.15">
      <c r="A129" s="71"/>
    </row>
    <row r="130" spans="1:1" ht="16.5" x14ac:dyDescent="0.15">
      <c r="A130" s="71"/>
    </row>
    <row r="131" spans="1:1" ht="16.5" x14ac:dyDescent="0.15">
      <c r="A131" s="71"/>
    </row>
    <row r="132" spans="1:1" ht="16.5" x14ac:dyDescent="0.15">
      <c r="A132" s="71"/>
    </row>
    <row r="133" spans="1:1" ht="16.5" x14ac:dyDescent="0.15">
      <c r="A133" s="71"/>
    </row>
    <row r="134" spans="1:1" ht="16.5" x14ac:dyDescent="0.15">
      <c r="A134" s="71"/>
    </row>
    <row r="135" spans="1:1" ht="16.5" x14ac:dyDescent="0.15">
      <c r="A135" s="71"/>
    </row>
    <row r="136" spans="1:1" ht="16.5" x14ac:dyDescent="0.15">
      <c r="A136" s="71"/>
    </row>
    <row r="137" spans="1:1" ht="16.5" x14ac:dyDescent="0.15">
      <c r="A137" s="71"/>
    </row>
    <row r="138" spans="1:1" ht="16.5" x14ac:dyDescent="0.15">
      <c r="A138" s="71"/>
    </row>
    <row r="139" spans="1:1" ht="16.5" x14ac:dyDescent="0.15">
      <c r="A139" s="71"/>
    </row>
    <row r="140" spans="1:1" ht="16.5" x14ac:dyDescent="0.15">
      <c r="A140" s="71"/>
    </row>
    <row r="141" spans="1:1" ht="16.5" x14ac:dyDescent="0.15">
      <c r="A141" s="71"/>
    </row>
    <row r="142" spans="1:1" ht="16.5" x14ac:dyDescent="0.15">
      <c r="A142" s="71"/>
    </row>
    <row r="143" spans="1:1" ht="16.5" x14ac:dyDescent="0.15">
      <c r="A143" s="71"/>
    </row>
    <row r="144" spans="1:1" ht="16.5" x14ac:dyDescent="0.15">
      <c r="A144" s="71"/>
    </row>
    <row r="145" spans="1:1" ht="16.5" x14ac:dyDescent="0.15">
      <c r="A145" s="71"/>
    </row>
    <row r="146" spans="1:1" ht="16.5" x14ac:dyDescent="0.15">
      <c r="A146" s="71"/>
    </row>
    <row r="147" spans="1:1" ht="16.5" x14ac:dyDescent="0.15">
      <c r="A147" s="71"/>
    </row>
    <row r="148" spans="1:1" ht="16.5" x14ac:dyDescent="0.15">
      <c r="A148" s="71"/>
    </row>
    <row r="149" spans="1:1" ht="16.5" x14ac:dyDescent="0.15">
      <c r="A149" s="71"/>
    </row>
    <row r="150" spans="1:1" ht="16.5" x14ac:dyDescent="0.15">
      <c r="A150" s="71"/>
    </row>
    <row r="151" spans="1:1" ht="16.5" x14ac:dyDescent="0.15">
      <c r="A151" s="71"/>
    </row>
    <row r="152" spans="1:1" ht="16.5" x14ac:dyDescent="0.15">
      <c r="A152" s="71"/>
    </row>
    <row r="153" spans="1:1" ht="16.5" x14ac:dyDescent="0.15">
      <c r="A153" s="71"/>
    </row>
    <row r="154" spans="1:1" ht="16.5" x14ac:dyDescent="0.15">
      <c r="A154" s="71"/>
    </row>
    <row r="155" spans="1:1" ht="16.5" x14ac:dyDescent="0.15">
      <c r="A155" s="71"/>
    </row>
    <row r="156" spans="1:1" ht="16.5" x14ac:dyDescent="0.15">
      <c r="A156" s="71"/>
    </row>
    <row r="157" spans="1:1" ht="16.5" x14ac:dyDescent="0.15">
      <c r="A157" s="71"/>
    </row>
    <row r="158" spans="1:1" ht="16.5" x14ac:dyDescent="0.15">
      <c r="A158" s="71"/>
    </row>
    <row r="159" spans="1:1" ht="16.5" x14ac:dyDescent="0.15">
      <c r="A159" s="71"/>
    </row>
    <row r="160" spans="1:1" ht="16.5" x14ac:dyDescent="0.15">
      <c r="A160" s="71"/>
    </row>
    <row r="161" spans="1:1" ht="16.5" x14ac:dyDescent="0.15">
      <c r="A161" s="71"/>
    </row>
    <row r="162" spans="1:1" ht="16.5" x14ac:dyDescent="0.15">
      <c r="A162" s="71"/>
    </row>
    <row r="163" spans="1:1" ht="16.5" x14ac:dyDescent="0.15">
      <c r="A163" s="71"/>
    </row>
    <row r="164" spans="1:1" ht="16.5" x14ac:dyDescent="0.15">
      <c r="A164" s="71"/>
    </row>
    <row r="165" spans="1:1" ht="16.5" x14ac:dyDescent="0.15">
      <c r="A165" s="71"/>
    </row>
    <row r="166" spans="1:1" ht="16.5" x14ac:dyDescent="0.15">
      <c r="A166" s="71"/>
    </row>
    <row r="167" spans="1:1" ht="16.5" x14ac:dyDescent="0.15">
      <c r="A167" s="71"/>
    </row>
    <row r="168" spans="1:1" ht="16.5" x14ac:dyDescent="0.15">
      <c r="A168" s="71"/>
    </row>
    <row r="169" spans="1:1" ht="16.5" x14ac:dyDescent="0.15">
      <c r="A169" s="71"/>
    </row>
    <row r="170" spans="1:1" ht="16.5" x14ac:dyDescent="0.15">
      <c r="A170" s="71"/>
    </row>
    <row r="171" spans="1:1" ht="16.5" x14ac:dyDescent="0.15">
      <c r="A171" s="71"/>
    </row>
    <row r="172" spans="1:1" ht="16.5" x14ac:dyDescent="0.15">
      <c r="A172" s="71"/>
    </row>
    <row r="173" spans="1:1" ht="16.5" x14ac:dyDescent="0.15">
      <c r="A173" s="71"/>
    </row>
    <row r="174" spans="1:1" ht="16.5" x14ac:dyDescent="0.15">
      <c r="A174" s="71"/>
    </row>
    <row r="175" spans="1:1" ht="16.5" x14ac:dyDescent="0.15">
      <c r="A175" s="71"/>
    </row>
    <row r="176" spans="1:1" ht="16.5" x14ac:dyDescent="0.15">
      <c r="A176" s="71"/>
    </row>
    <row r="177" spans="1:1" ht="16.5" x14ac:dyDescent="0.15">
      <c r="A177" s="71"/>
    </row>
    <row r="178" spans="1:1" ht="16.5" x14ac:dyDescent="0.15">
      <c r="A178" s="71"/>
    </row>
    <row r="179" spans="1:1" ht="16.5" x14ac:dyDescent="0.15">
      <c r="A179" s="71"/>
    </row>
    <row r="180" spans="1:1" ht="16.5" x14ac:dyDescent="0.15">
      <c r="A180" s="71"/>
    </row>
    <row r="181" spans="1:1" ht="16.5" x14ac:dyDescent="0.15">
      <c r="A181" s="71"/>
    </row>
    <row r="182" spans="1:1" ht="16.5" x14ac:dyDescent="0.15">
      <c r="A182" s="71"/>
    </row>
    <row r="183" spans="1:1" ht="16.5" x14ac:dyDescent="0.15">
      <c r="A183" s="71"/>
    </row>
    <row r="184" spans="1:1" ht="16.5" x14ac:dyDescent="0.15">
      <c r="A184" s="71"/>
    </row>
    <row r="185" spans="1:1" ht="16.5" x14ac:dyDescent="0.15">
      <c r="A185" s="71"/>
    </row>
    <row r="186" spans="1:1" ht="16.5" x14ac:dyDescent="0.15">
      <c r="A186" s="71"/>
    </row>
    <row r="187" spans="1:1" ht="16.5" x14ac:dyDescent="0.15">
      <c r="A187" s="71"/>
    </row>
    <row r="188" spans="1:1" ht="16.5" x14ac:dyDescent="0.15">
      <c r="A188" s="71"/>
    </row>
    <row r="189" spans="1:1" ht="16.5" x14ac:dyDescent="0.15">
      <c r="A189" s="71"/>
    </row>
    <row r="190" spans="1:1" ht="16.5" x14ac:dyDescent="0.15">
      <c r="A190" s="71"/>
    </row>
    <row r="191" spans="1:1" ht="16.5" x14ac:dyDescent="0.15">
      <c r="A191" s="71"/>
    </row>
    <row r="192" spans="1:1" ht="16.5" x14ac:dyDescent="0.15">
      <c r="A192" s="71"/>
    </row>
    <row r="193" spans="1:1" ht="16.5" x14ac:dyDescent="0.15">
      <c r="A193" s="71"/>
    </row>
    <row r="194" spans="1:1" ht="16.5" x14ac:dyDescent="0.15">
      <c r="A194" s="71"/>
    </row>
    <row r="195" spans="1:1" ht="16.5" x14ac:dyDescent="0.15">
      <c r="A195" s="71"/>
    </row>
    <row r="196" spans="1:1" ht="16.5" x14ac:dyDescent="0.15">
      <c r="A196" s="71"/>
    </row>
    <row r="197" spans="1:1" ht="16.5" x14ac:dyDescent="0.15">
      <c r="A197" s="71"/>
    </row>
    <row r="198" spans="1:1" ht="16.5" x14ac:dyDescent="0.15">
      <c r="A198" s="71"/>
    </row>
    <row r="199" spans="1:1" ht="16.5" x14ac:dyDescent="0.15">
      <c r="A199" s="71"/>
    </row>
    <row r="200" spans="1:1" ht="16.5" x14ac:dyDescent="0.15">
      <c r="A200" s="71"/>
    </row>
    <row r="201" spans="1:1" ht="16.5" x14ac:dyDescent="0.15">
      <c r="A201" s="71"/>
    </row>
    <row r="202" spans="1:1" ht="16.5" x14ac:dyDescent="0.15">
      <c r="A202" s="71"/>
    </row>
    <row r="203" spans="1:1" ht="16.5" x14ac:dyDescent="0.15">
      <c r="A203" s="71"/>
    </row>
    <row r="204" spans="1:1" ht="16.5" x14ac:dyDescent="0.15">
      <c r="A204" s="71"/>
    </row>
    <row r="205" spans="1:1" ht="16.5" x14ac:dyDescent="0.15">
      <c r="A205" s="71"/>
    </row>
    <row r="206" spans="1:1" ht="16.5" x14ac:dyDescent="0.15">
      <c r="A206" s="71"/>
    </row>
    <row r="207" spans="1:1" ht="16.5" x14ac:dyDescent="0.15">
      <c r="A207" s="71"/>
    </row>
    <row r="208" spans="1:1" ht="16.5" x14ac:dyDescent="0.15">
      <c r="A208" s="71"/>
    </row>
    <row r="209" spans="1:1" ht="16.5" x14ac:dyDescent="0.15">
      <c r="A209" s="71"/>
    </row>
    <row r="210" spans="1:1" ht="16.5" x14ac:dyDescent="0.15">
      <c r="A210" s="71"/>
    </row>
    <row r="211" spans="1:1" ht="16.5" x14ac:dyDescent="0.15">
      <c r="A211" s="71"/>
    </row>
    <row r="212" spans="1:1" ht="16.5" x14ac:dyDescent="0.15">
      <c r="A212" s="71"/>
    </row>
    <row r="213" spans="1:1" ht="16.5" x14ac:dyDescent="0.15">
      <c r="A213" s="71"/>
    </row>
    <row r="214" spans="1:1" ht="16.5" x14ac:dyDescent="0.15">
      <c r="A214" s="71"/>
    </row>
    <row r="215" spans="1:1" ht="16.5" x14ac:dyDescent="0.15">
      <c r="A215" s="71"/>
    </row>
    <row r="216" spans="1:1" ht="16.5" x14ac:dyDescent="0.15">
      <c r="A216" s="71"/>
    </row>
    <row r="217" spans="1:1" ht="16.5" x14ac:dyDescent="0.15">
      <c r="A217" s="71"/>
    </row>
    <row r="218" spans="1:1" ht="16.5" x14ac:dyDescent="0.15">
      <c r="A218" s="71"/>
    </row>
    <row r="219" spans="1:1" ht="16.5" x14ac:dyDescent="0.15">
      <c r="A219" s="71"/>
    </row>
    <row r="220" spans="1:1" ht="16.5" x14ac:dyDescent="0.15">
      <c r="A220" s="71"/>
    </row>
    <row r="221" spans="1:1" ht="16.5" x14ac:dyDescent="0.15">
      <c r="A221" s="71"/>
    </row>
    <row r="222" spans="1:1" ht="16.5" x14ac:dyDescent="0.15">
      <c r="A222" s="71"/>
    </row>
    <row r="223" spans="1:1" ht="16.5" x14ac:dyDescent="0.15">
      <c r="A223" s="71"/>
    </row>
    <row r="224" spans="1:1" ht="16.5" x14ac:dyDescent="0.15">
      <c r="A224" s="71"/>
    </row>
    <row r="225" spans="1:1" ht="16.5" x14ac:dyDescent="0.15">
      <c r="A225" s="71"/>
    </row>
    <row r="226" spans="1:1" ht="16.5" x14ac:dyDescent="0.15">
      <c r="A226" s="71"/>
    </row>
    <row r="227" spans="1:1" ht="16.5" x14ac:dyDescent="0.15">
      <c r="A227" s="71"/>
    </row>
    <row r="228" spans="1:1" ht="16.5" x14ac:dyDescent="0.15">
      <c r="A228" s="71"/>
    </row>
    <row r="229" spans="1:1" ht="16.5" x14ac:dyDescent="0.15">
      <c r="A229" s="71"/>
    </row>
    <row r="230" spans="1:1" ht="16.5" x14ac:dyDescent="0.15">
      <c r="A230" s="71"/>
    </row>
    <row r="231" spans="1:1" ht="16.5" x14ac:dyDescent="0.15">
      <c r="A231" s="71"/>
    </row>
    <row r="232" spans="1:1" ht="16.5" x14ac:dyDescent="0.15">
      <c r="A232" s="71"/>
    </row>
    <row r="233" spans="1:1" ht="16.5" x14ac:dyDescent="0.15">
      <c r="A233" s="71"/>
    </row>
    <row r="234" spans="1:1" ht="16.5" x14ac:dyDescent="0.15">
      <c r="A234" s="71"/>
    </row>
    <row r="235" spans="1:1" ht="16.5" x14ac:dyDescent="0.15">
      <c r="A235" s="71"/>
    </row>
    <row r="236" spans="1:1" ht="16.5" x14ac:dyDescent="0.15">
      <c r="A236" s="71"/>
    </row>
    <row r="237" spans="1:1" ht="16.5" x14ac:dyDescent="0.15">
      <c r="A237" s="71"/>
    </row>
    <row r="238" spans="1:1" ht="16.5" x14ac:dyDescent="0.15">
      <c r="A238" s="71"/>
    </row>
    <row r="239" spans="1:1" ht="16.5" x14ac:dyDescent="0.15">
      <c r="A239" s="71"/>
    </row>
    <row r="240" spans="1:1" ht="16.5" x14ac:dyDescent="0.15">
      <c r="A240" s="71"/>
    </row>
    <row r="241" spans="1:1" ht="16.5" x14ac:dyDescent="0.15">
      <c r="A241" s="71"/>
    </row>
    <row r="242" spans="1:1" ht="16.5" x14ac:dyDescent="0.15">
      <c r="A242" s="71"/>
    </row>
    <row r="243" spans="1:1" ht="16.5" x14ac:dyDescent="0.15">
      <c r="A243" s="71"/>
    </row>
    <row r="244" spans="1:1" ht="16.5" x14ac:dyDescent="0.15">
      <c r="A244" s="71"/>
    </row>
    <row r="245" spans="1:1" ht="16.5" x14ac:dyDescent="0.15">
      <c r="A245" s="71"/>
    </row>
    <row r="246" spans="1:1" ht="16.5" x14ac:dyDescent="0.15">
      <c r="A246" s="71"/>
    </row>
    <row r="247" spans="1:1" ht="16.5" x14ac:dyDescent="0.15">
      <c r="A247" s="71"/>
    </row>
    <row r="248" spans="1:1" ht="16.5" x14ac:dyDescent="0.15">
      <c r="A248" s="71"/>
    </row>
    <row r="249" spans="1:1" ht="16.5" x14ac:dyDescent="0.15">
      <c r="A249" s="71"/>
    </row>
    <row r="250" spans="1:1" ht="16.5" x14ac:dyDescent="0.15">
      <c r="A250" s="71"/>
    </row>
    <row r="251" spans="1:1" ht="16.5" x14ac:dyDescent="0.15">
      <c r="A251" s="71"/>
    </row>
    <row r="252" spans="1:1" ht="16.5" x14ac:dyDescent="0.15">
      <c r="A252" s="71"/>
    </row>
    <row r="253" spans="1:1" ht="16.5" x14ac:dyDescent="0.15">
      <c r="A253" s="71"/>
    </row>
    <row r="254" spans="1:1" ht="16.5" x14ac:dyDescent="0.15">
      <c r="A254" s="71"/>
    </row>
    <row r="255" spans="1:1" ht="16.5" x14ac:dyDescent="0.15">
      <c r="A255" s="71"/>
    </row>
    <row r="256" spans="1:1" ht="16.5" x14ac:dyDescent="0.15">
      <c r="A256" s="71"/>
    </row>
    <row r="257" spans="1:1" ht="16.5" x14ac:dyDescent="0.15">
      <c r="A257" s="71"/>
    </row>
    <row r="258" spans="1:1" ht="16.5" x14ac:dyDescent="0.15">
      <c r="A258" s="71"/>
    </row>
    <row r="259" spans="1:1" ht="16.5" x14ac:dyDescent="0.15">
      <c r="A259" s="71"/>
    </row>
    <row r="260" spans="1:1" ht="16.5" x14ac:dyDescent="0.15">
      <c r="A260" s="71"/>
    </row>
    <row r="261" spans="1:1" ht="16.5" x14ac:dyDescent="0.15">
      <c r="A261" s="71"/>
    </row>
    <row r="262" spans="1:1" ht="16.5" x14ac:dyDescent="0.15">
      <c r="A262" s="71"/>
    </row>
    <row r="263" spans="1:1" ht="16.5" x14ac:dyDescent="0.15">
      <c r="A263" s="71"/>
    </row>
    <row r="264" spans="1:1" ht="16.5" x14ac:dyDescent="0.15">
      <c r="A264" s="71"/>
    </row>
    <row r="265" spans="1:1" ht="16.5" x14ac:dyDescent="0.15">
      <c r="A265" s="71"/>
    </row>
    <row r="266" spans="1:1" ht="16.5" x14ac:dyDescent="0.15">
      <c r="A266" s="71"/>
    </row>
    <row r="267" spans="1:1" ht="16.5" x14ac:dyDescent="0.15">
      <c r="A267" s="71"/>
    </row>
    <row r="268" spans="1:1" ht="16.5" x14ac:dyDescent="0.15">
      <c r="A268" s="71"/>
    </row>
    <row r="269" spans="1:1" ht="16.5" x14ac:dyDescent="0.15">
      <c r="A269" s="71"/>
    </row>
    <row r="270" spans="1:1" ht="16.5" x14ac:dyDescent="0.15">
      <c r="A270" s="71"/>
    </row>
    <row r="271" spans="1:1" ht="16.5" x14ac:dyDescent="0.15">
      <c r="A271" s="71"/>
    </row>
    <row r="272" spans="1:1" ht="16.5" x14ac:dyDescent="0.15">
      <c r="A272" s="71"/>
    </row>
    <row r="273" spans="1:1" ht="16.5" x14ac:dyDescent="0.15">
      <c r="A273" s="71"/>
    </row>
    <row r="274" spans="1:1" ht="16.5" x14ac:dyDescent="0.15">
      <c r="A274" s="71"/>
    </row>
    <row r="275" spans="1:1" ht="16.5" x14ac:dyDescent="0.15">
      <c r="A275" s="71"/>
    </row>
    <row r="276" spans="1:1" ht="16.5" x14ac:dyDescent="0.15">
      <c r="A276" s="71"/>
    </row>
    <row r="277" spans="1:1" ht="16.5" x14ac:dyDescent="0.15">
      <c r="A277" s="71"/>
    </row>
    <row r="278" spans="1:1" ht="16.5" x14ac:dyDescent="0.15">
      <c r="A278" s="71"/>
    </row>
    <row r="279" spans="1:1" ht="16.5" x14ac:dyDescent="0.15">
      <c r="A279" s="71"/>
    </row>
    <row r="280" spans="1:1" ht="16.5" x14ac:dyDescent="0.15">
      <c r="A280" s="71"/>
    </row>
    <row r="281" spans="1:1" ht="16.5" x14ac:dyDescent="0.15">
      <c r="A281" s="71"/>
    </row>
    <row r="282" spans="1:1" ht="16.5" x14ac:dyDescent="0.15">
      <c r="A282" s="71"/>
    </row>
    <row r="283" spans="1:1" ht="16.5" x14ac:dyDescent="0.15">
      <c r="A283" s="71"/>
    </row>
    <row r="284" spans="1:1" ht="16.5" x14ac:dyDescent="0.15">
      <c r="A284" s="71"/>
    </row>
    <row r="285" spans="1:1" ht="16.5" x14ac:dyDescent="0.15">
      <c r="A285" s="71"/>
    </row>
    <row r="286" spans="1:1" ht="16.5" x14ac:dyDescent="0.15">
      <c r="A286" s="71"/>
    </row>
    <row r="287" spans="1:1" ht="16.5" x14ac:dyDescent="0.15">
      <c r="A287" s="71"/>
    </row>
    <row r="288" spans="1:1" ht="16.5" x14ac:dyDescent="0.15">
      <c r="A288" s="71"/>
    </row>
    <row r="289" spans="1:1" ht="16.5" x14ac:dyDescent="0.15">
      <c r="A289" s="71"/>
    </row>
    <row r="290" spans="1:1" ht="16.5" x14ac:dyDescent="0.15">
      <c r="A290" s="71"/>
    </row>
    <row r="291" spans="1:1" ht="16.5" x14ac:dyDescent="0.15">
      <c r="A291" s="71"/>
    </row>
    <row r="292" spans="1:1" ht="16.5" x14ac:dyDescent="0.15">
      <c r="A292" s="71"/>
    </row>
    <row r="293" spans="1:1" ht="16.5" x14ac:dyDescent="0.15">
      <c r="A293" s="71"/>
    </row>
    <row r="294" spans="1:1" ht="16.5" x14ac:dyDescent="0.15">
      <c r="A294" s="71"/>
    </row>
    <row r="295" spans="1:1" ht="16.5" x14ac:dyDescent="0.15">
      <c r="A295" s="71"/>
    </row>
    <row r="296" spans="1:1" ht="16.5" x14ac:dyDescent="0.15">
      <c r="A296" s="71"/>
    </row>
    <row r="297" spans="1:1" ht="16.5" x14ac:dyDescent="0.15">
      <c r="A297" s="71"/>
    </row>
    <row r="298" spans="1:1" ht="16.5" x14ac:dyDescent="0.15">
      <c r="A298" s="71"/>
    </row>
    <row r="299" spans="1:1" ht="16.5" x14ac:dyDescent="0.15">
      <c r="A299" s="71"/>
    </row>
    <row r="300" spans="1:1" ht="16.5" x14ac:dyDescent="0.15">
      <c r="A300" s="71"/>
    </row>
    <row r="301" spans="1:1" ht="16.5" x14ac:dyDescent="0.15">
      <c r="A301" s="71"/>
    </row>
    <row r="302" spans="1:1" ht="16.5" x14ac:dyDescent="0.15">
      <c r="A302" s="71"/>
    </row>
    <row r="303" spans="1:1" ht="16.5" x14ac:dyDescent="0.15">
      <c r="A303" s="71"/>
    </row>
    <row r="304" spans="1:1" ht="16.5" x14ac:dyDescent="0.15">
      <c r="A304" s="71"/>
    </row>
    <row r="305" spans="1:1" ht="16.5" x14ac:dyDescent="0.15">
      <c r="A305" s="71"/>
    </row>
    <row r="306" spans="1:1" ht="16.5" x14ac:dyDescent="0.15">
      <c r="A306" s="71"/>
    </row>
    <row r="307" spans="1:1" ht="16.5" x14ac:dyDescent="0.15">
      <c r="A307" s="71"/>
    </row>
    <row r="308" spans="1:1" ht="16.5" x14ac:dyDescent="0.15">
      <c r="A308" s="71"/>
    </row>
    <row r="309" spans="1:1" ht="16.5" x14ac:dyDescent="0.15">
      <c r="A309" s="71"/>
    </row>
    <row r="310" spans="1:1" ht="16.5" x14ac:dyDescent="0.15">
      <c r="A310" s="71"/>
    </row>
    <row r="311" spans="1:1" ht="16.5" x14ac:dyDescent="0.15">
      <c r="A311" s="71"/>
    </row>
    <row r="312" spans="1:1" ht="16.5" x14ac:dyDescent="0.15">
      <c r="A312" s="71"/>
    </row>
    <row r="313" spans="1:1" ht="16.5" x14ac:dyDescent="0.15">
      <c r="A313" s="71"/>
    </row>
    <row r="314" spans="1:1" ht="16.5" x14ac:dyDescent="0.15">
      <c r="A314" s="71"/>
    </row>
    <row r="315" spans="1:1" ht="16.5" x14ac:dyDescent="0.15">
      <c r="A315" s="71"/>
    </row>
    <row r="316" spans="1:1" ht="16.5" x14ac:dyDescent="0.15">
      <c r="A316" s="71"/>
    </row>
    <row r="317" spans="1:1" ht="16.5" x14ac:dyDescent="0.15">
      <c r="A317" s="71"/>
    </row>
    <row r="318" spans="1:1" ht="16.5" x14ac:dyDescent="0.15">
      <c r="A318" s="71"/>
    </row>
    <row r="319" spans="1:1" ht="16.5" x14ac:dyDescent="0.15">
      <c r="A319" s="71"/>
    </row>
    <row r="320" spans="1:1" ht="16.5" x14ac:dyDescent="0.15">
      <c r="A320" s="71"/>
    </row>
    <row r="321" spans="1:1" ht="16.5" x14ac:dyDescent="0.15">
      <c r="A321" s="71"/>
    </row>
    <row r="322" spans="1:1" ht="16.5" x14ac:dyDescent="0.15">
      <c r="A322" s="71"/>
    </row>
    <row r="323" spans="1:1" ht="16.5" x14ac:dyDescent="0.15">
      <c r="A323" s="71"/>
    </row>
    <row r="324" spans="1:1" ht="16.5" x14ac:dyDescent="0.15">
      <c r="A324" s="71"/>
    </row>
    <row r="325" spans="1:1" ht="16.5" x14ac:dyDescent="0.15">
      <c r="A325" s="71"/>
    </row>
    <row r="326" spans="1:1" ht="16.5" x14ac:dyDescent="0.15">
      <c r="A326" s="71"/>
    </row>
    <row r="327" spans="1:1" ht="16.5" x14ac:dyDescent="0.15">
      <c r="A327" s="71"/>
    </row>
    <row r="328" spans="1:1" ht="16.5" x14ac:dyDescent="0.15">
      <c r="A328" s="71"/>
    </row>
    <row r="329" spans="1:1" ht="16.5" x14ac:dyDescent="0.15">
      <c r="A329" s="71"/>
    </row>
    <row r="330" spans="1:1" ht="16.5" x14ac:dyDescent="0.15">
      <c r="A330" s="71"/>
    </row>
    <row r="331" spans="1:1" ht="16.5" x14ac:dyDescent="0.15">
      <c r="A331" s="71"/>
    </row>
    <row r="332" spans="1:1" ht="16.5" x14ac:dyDescent="0.15">
      <c r="A332" s="71"/>
    </row>
    <row r="333" spans="1:1" ht="16.5" x14ac:dyDescent="0.15">
      <c r="A333" s="71"/>
    </row>
    <row r="334" spans="1:1" ht="16.5" x14ac:dyDescent="0.15">
      <c r="A334" s="71"/>
    </row>
    <row r="335" spans="1:1" ht="16.5" x14ac:dyDescent="0.15">
      <c r="A335" s="71"/>
    </row>
    <row r="336" spans="1:1" ht="16.5" x14ac:dyDescent="0.15">
      <c r="A336" s="71"/>
    </row>
    <row r="337" spans="1:1" ht="16.5" x14ac:dyDescent="0.15">
      <c r="A337" s="71"/>
    </row>
    <row r="338" spans="1:1" ht="16.5" x14ac:dyDescent="0.15">
      <c r="A338" s="71"/>
    </row>
    <row r="339" spans="1:1" ht="16.5" x14ac:dyDescent="0.15">
      <c r="A339" s="71"/>
    </row>
    <row r="340" spans="1:1" ht="16.5" x14ac:dyDescent="0.15">
      <c r="A340" s="71"/>
    </row>
    <row r="341" spans="1:1" ht="16.5" x14ac:dyDescent="0.15">
      <c r="A341" s="71"/>
    </row>
    <row r="342" spans="1:1" ht="16.5" x14ac:dyDescent="0.15">
      <c r="A342" s="71"/>
    </row>
    <row r="343" spans="1:1" ht="16.5" x14ac:dyDescent="0.15">
      <c r="A343" s="71"/>
    </row>
    <row r="344" spans="1:1" ht="16.5" x14ac:dyDescent="0.15">
      <c r="A344" s="71"/>
    </row>
    <row r="345" spans="1:1" ht="16.5" x14ac:dyDescent="0.15">
      <c r="A345" s="71"/>
    </row>
    <row r="346" spans="1:1" ht="16.5" x14ac:dyDescent="0.15">
      <c r="A346" s="71"/>
    </row>
    <row r="347" spans="1:1" ht="16.5" x14ac:dyDescent="0.15">
      <c r="A347" s="71"/>
    </row>
    <row r="348" spans="1:1" ht="16.5" x14ac:dyDescent="0.15">
      <c r="A348" s="71"/>
    </row>
    <row r="349" spans="1:1" ht="16.5" x14ac:dyDescent="0.15">
      <c r="A349" s="71"/>
    </row>
    <row r="350" spans="1:1" ht="16.5" x14ac:dyDescent="0.15">
      <c r="A350" s="71"/>
    </row>
    <row r="351" spans="1:1" ht="16.5" x14ac:dyDescent="0.15">
      <c r="A351" s="71"/>
    </row>
    <row r="352" spans="1:1" ht="16.5" x14ac:dyDescent="0.15">
      <c r="A352" s="71"/>
    </row>
    <row r="353" spans="1:1" ht="16.5" x14ac:dyDescent="0.15">
      <c r="A353" s="71"/>
    </row>
    <row r="354" spans="1:1" ht="16.5" x14ac:dyDescent="0.15">
      <c r="A354" s="71"/>
    </row>
    <row r="355" spans="1:1" ht="16.5" x14ac:dyDescent="0.15">
      <c r="A355" s="71"/>
    </row>
    <row r="356" spans="1:1" ht="16.5" x14ac:dyDescent="0.15">
      <c r="A356" s="71"/>
    </row>
    <row r="357" spans="1:1" ht="16.5" x14ac:dyDescent="0.15">
      <c r="A357" s="71"/>
    </row>
    <row r="358" spans="1:1" ht="16.5" x14ac:dyDescent="0.15">
      <c r="A358" s="71"/>
    </row>
    <row r="359" spans="1:1" ht="16.5" x14ac:dyDescent="0.15">
      <c r="A359" s="71"/>
    </row>
    <row r="360" spans="1:1" ht="16.5" x14ac:dyDescent="0.15">
      <c r="A360" s="71"/>
    </row>
    <row r="361" spans="1:1" ht="16.5" x14ac:dyDescent="0.15">
      <c r="A361" s="71"/>
    </row>
    <row r="362" spans="1:1" ht="16.5" x14ac:dyDescent="0.15">
      <c r="A362" s="71"/>
    </row>
    <row r="363" spans="1:1" ht="16.5" x14ac:dyDescent="0.15">
      <c r="A363" s="71"/>
    </row>
    <row r="364" spans="1:1" ht="16.5" x14ac:dyDescent="0.15">
      <c r="A364" s="71"/>
    </row>
    <row r="365" spans="1:1" ht="16.5" x14ac:dyDescent="0.15">
      <c r="A365" s="71"/>
    </row>
    <row r="366" spans="1:1" ht="16.5" x14ac:dyDescent="0.15">
      <c r="A366" s="71"/>
    </row>
    <row r="367" spans="1:1" ht="16.5" x14ac:dyDescent="0.15">
      <c r="A367" s="71"/>
    </row>
    <row r="368" spans="1:1" ht="16.5" x14ac:dyDescent="0.15">
      <c r="A368" s="71"/>
    </row>
    <row r="369" spans="1:1" ht="16.5" x14ac:dyDescent="0.15">
      <c r="A369" s="71"/>
    </row>
    <row r="370" spans="1:1" ht="16.5" x14ac:dyDescent="0.15">
      <c r="A370" s="71"/>
    </row>
    <row r="371" spans="1:1" ht="16.5" x14ac:dyDescent="0.15">
      <c r="A371" s="71"/>
    </row>
    <row r="372" spans="1:1" ht="16.5" x14ac:dyDescent="0.15">
      <c r="A372" s="71"/>
    </row>
    <row r="373" spans="1:1" ht="16.5" x14ac:dyDescent="0.15">
      <c r="A373" s="71"/>
    </row>
    <row r="374" spans="1:1" ht="16.5" x14ac:dyDescent="0.15">
      <c r="A374" s="71"/>
    </row>
    <row r="375" spans="1:1" ht="16.5" x14ac:dyDescent="0.15">
      <c r="A375" s="71"/>
    </row>
    <row r="376" spans="1:1" ht="16.5" x14ac:dyDescent="0.15">
      <c r="A376" s="71"/>
    </row>
    <row r="377" spans="1:1" ht="16.5" x14ac:dyDescent="0.15">
      <c r="A377" s="71"/>
    </row>
    <row r="378" spans="1:1" ht="16.5" x14ac:dyDescent="0.15">
      <c r="A378" s="71"/>
    </row>
    <row r="379" spans="1:1" ht="16.5" x14ac:dyDescent="0.15">
      <c r="A379" s="71"/>
    </row>
    <row r="380" spans="1:1" ht="16.5" x14ac:dyDescent="0.15">
      <c r="A380" s="71"/>
    </row>
    <row r="381" spans="1:1" ht="16.5" x14ac:dyDescent="0.15">
      <c r="A381" s="71"/>
    </row>
    <row r="382" spans="1:1" ht="16.5" x14ac:dyDescent="0.15">
      <c r="A382" s="71"/>
    </row>
    <row r="383" spans="1:1" ht="16.5" x14ac:dyDescent="0.15">
      <c r="A383" s="71"/>
    </row>
    <row r="384" spans="1:1" ht="16.5" x14ac:dyDescent="0.15">
      <c r="A384" s="71"/>
    </row>
    <row r="385" spans="1:1" ht="16.5" x14ac:dyDescent="0.15">
      <c r="A385" s="71"/>
    </row>
    <row r="386" spans="1:1" ht="16.5" x14ac:dyDescent="0.15">
      <c r="A386" s="71"/>
    </row>
    <row r="387" spans="1:1" ht="16.5" x14ac:dyDescent="0.15">
      <c r="A387" s="71"/>
    </row>
    <row r="388" spans="1:1" ht="16.5" x14ac:dyDescent="0.15">
      <c r="A388" s="71"/>
    </row>
    <row r="389" spans="1:1" ht="16.5" x14ac:dyDescent="0.15">
      <c r="A389" s="71"/>
    </row>
    <row r="390" spans="1:1" ht="16.5" x14ac:dyDescent="0.15">
      <c r="A390" s="71"/>
    </row>
    <row r="391" spans="1:1" ht="16.5" x14ac:dyDescent="0.15">
      <c r="A391" s="71"/>
    </row>
    <row r="392" spans="1:1" ht="16.5" x14ac:dyDescent="0.15">
      <c r="A392" s="71"/>
    </row>
    <row r="393" spans="1:1" ht="16.5" x14ac:dyDescent="0.15">
      <c r="A393" s="71"/>
    </row>
    <row r="394" spans="1:1" ht="16.5" x14ac:dyDescent="0.15">
      <c r="A394" s="71"/>
    </row>
    <row r="395" spans="1:1" ht="16.5" x14ac:dyDescent="0.15">
      <c r="A395" s="71"/>
    </row>
    <row r="396" spans="1:1" ht="16.5" x14ac:dyDescent="0.15">
      <c r="A396" s="71"/>
    </row>
    <row r="397" spans="1:1" ht="16.5" x14ac:dyDescent="0.15">
      <c r="A397" s="71"/>
    </row>
    <row r="398" spans="1:1" ht="16.5" x14ac:dyDescent="0.15">
      <c r="A398" s="71"/>
    </row>
    <row r="399" spans="1:1" ht="16.5" x14ac:dyDescent="0.15">
      <c r="A399" s="71"/>
    </row>
    <row r="400" spans="1:1" ht="16.5" x14ac:dyDescent="0.15">
      <c r="A400" s="71"/>
    </row>
    <row r="401" spans="1:1" ht="16.5" x14ac:dyDescent="0.15">
      <c r="A401" s="71"/>
    </row>
    <row r="402" spans="1:1" ht="16.5" x14ac:dyDescent="0.15">
      <c r="A402" s="71"/>
    </row>
    <row r="403" spans="1:1" ht="16.5" x14ac:dyDescent="0.15">
      <c r="A403" s="71"/>
    </row>
    <row r="404" spans="1:1" ht="16.5" x14ac:dyDescent="0.15">
      <c r="A404" s="71"/>
    </row>
    <row r="405" spans="1:1" ht="16.5" x14ac:dyDescent="0.15">
      <c r="A405" s="71"/>
    </row>
    <row r="406" spans="1:1" ht="16.5" x14ac:dyDescent="0.15">
      <c r="A406" s="71"/>
    </row>
    <row r="407" spans="1:1" ht="16.5" x14ac:dyDescent="0.15">
      <c r="A407" s="71"/>
    </row>
    <row r="408" spans="1:1" ht="16.5" x14ac:dyDescent="0.15">
      <c r="A408" s="71"/>
    </row>
    <row r="409" spans="1:1" ht="16.5" x14ac:dyDescent="0.15">
      <c r="A409" s="71"/>
    </row>
    <row r="410" spans="1:1" ht="16.5" x14ac:dyDescent="0.15">
      <c r="A410" s="71"/>
    </row>
    <row r="411" spans="1:1" ht="16.5" x14ac:dyDescent="0.15">
      <c r="A411" s="71"/>
    </row>
    <row r="412" spans="1:1" ht="16.5" x14ac:dyDescent="0.15">
      <c r="A412" s="71"/>
    </row>
    <row r="413" spans="1:1" ht="16.5" x14ac:dyDescent="0.15">
      <c r="A413" s="71"/>
    </row>
    <row r="414" spans="1:1" ht="16.5" x14ac:dyDescent="0.15">
      <c r="A414" s="71"/>
    </row>
    <row r="415" spans="1:1" ht="16.5" x14ac:dyDescent="0.15">
      <c r="A415" s="71"/>
    </row>
    <row r="416" spans="1:1" ht="16.5" x14ac:dyDescent="0.15">
      <c r="A416" s="71"/>
    </row>
    <row r="417" spans="1:1" ht="16.5" x14ac:dyDescent="0.15">
      <c r="A417" s="71"/>
    </row>
    <row r="418" spans="1:1" ht="16.5" x14ac:dyDescent="0.15">
      <c r="A418" s="71"/>
    </row>
    <row r="419" spans="1:1" ht="16.5" x14ac:dyDescent="0.15">
      <c r="A419" s="71"/>
    </row>
    <row r="420" spans="1:1" ht="16.5" x14ac:dyDescent="0.15">
      <c r="A420" s="71"/>
    </row>
    <row r="421" spans="1:1" ht="16.5" x14ac:dyDescent="0.15">
      <c r="A421" s="71"/>
    </row>
    <row r="422" spans="1:1" ht="16.5" x14ac:dyDescent="0.15">
      <c r="A422" s="71"/>
    </row>
    <row r="423" spans="1:1" ht="16.5" x14ac:dyDescent="0.15">
      <c r="A423" s="71"/>
    </row>
    <row r="424" spans="1:1" ht="16.5" x14ac:dyDescent="0.15">
      <c r="A424" s="71"/>
    </row>
    <row r="425" spans="1:1" ht="16.5" x14ac:dyDescent="0.15">
      <c r="A425" s="71"/>
    </row>
    <row r="426" spans="1:1" ht="16.5" x14ac:dyDescent="0.15">
      <c r="A426" s="71"/>
    </row>
    <row r="427" spans="1:1" ht="16.5" x14ac:dyDescent="0.15">
      <c r="A427" s="71"/>
    </row>
    <row r="428" spans="1:1" ht="16.5" x14ac:dyDescent="0.15">
      <c r="A428" s="71"/>
    </row>
    <row r="429" spans="1:1" ht="16.5" x14ac:dyDescent="0.15">
      <c r="A429" s="71"/>
    </row>
    <row r="430" spans="1:1" ht="16.5" x14ac:dyDescent="0.15">
      <c r="A430" s="71"/>
    </row>
    <row r="431" spans="1:1" ht="16.5" x14ac:dyDescent="0.15">
      <c r="A431" s="71"/>
    </row>
    <row r="432" spans="1:1" ht="16.5" x14ac:dyDescent="0.15">
      <c r="A432" s="71"/>
    </row>
    <row r="433" spans="1:1" ht="16.5" x14ac:dyDescent="0.15">
      <c r="A433" s="71"/>
    </row>
    <row r="434" spans="1:1" ht="16.5" x14ac:dyDescent="0.15">
      <c r="A434" s="71"/>
    </row>
    <row r="435" spans="1:1" ht="16.5" x14ac:dyDescent="0.15">
      <c r="A435" s="71"/>
    </row>
    <row r="436" spans="1:1" ht="16.5" x14ac:dyDescent="0.15">
      <c r="A436" s="71"/>
    </row>
    <row r="437" spans="1:1" ht="16.5" x14ac:dyDescent="0.15">
      <c r="A437" s="71"/>
    </row>
    <row r="438" spans="1:1" ht="16.5" x14ac:dyDescent="0.15">
      <c r="A438" s="71"/>
    </row>
    <row r="439" spans="1:1" ht="16.5" x14ac:dyDescent="0.15">
      <c r="A439" s="71"/>
    </row>
    <row r="440" spans="1:1" ht="16.5" x14ac:dyDescent="0.15">
      <c r="A440" s="71"/>
    </row>
    <row r="441" spans="1:1" ht="16.5" x14ac:dyDescent="0.15">
      <c r="A441" s="71"/>
    </row>
    <row r="442" spans="1:1" ht="16.5" x14ac:dyDescent="0.15">
      <c r="A442" s="71"/>
    </row>
    <row r="443" spans="1:1" ht="16.5" x14ac:dyDescent="0.15">
      <c r="A443" s="71"/>
    </row>
    <row r="444" spans="1:1" ht="16.5" x14ac:dyDescent="0.15">
      <c r="A444" s="71"/>
    </row>
    <row r="445" spans="1:1" ht="16.5" x14ac:dyDescent="0.15">
      <c r="A445" s="71"/>
    </row>
    <row r="446" spans="1:1" ht="16.5" x14ac:dyDescent="0.15">
      <c r="A446" s="71"/>
    </row>
    <row r="447" spans="1:1" ht="16.5" x14ac:dyDescent="0.15">
      <c r="A447" s="71"/>
    </row>
    <row r="448" spans="1:1" ht="16.5" x14ac:dyDescent="0.15">
      <c r="A448" s="71"/>
    </row>
    <row r="449" spans="1:1" ht="16.5" x14ac:dyDescent="0.15">
      <c r="A449" s="71"/>
    </row>
    <row r="450" spans="1:1" ht="16.5" x14ac:dyDescent="0.15">
      <c r="A450" s="71"/>
    </row>
    <row r="451" spans="1:1" ht="16.5" x14ac:dyDescent="0.15">
      <c r="A451" s="71"/>
    </row>
    <row r="452" spans="1:1" ht="16.5" x14ac:dyDescent="0.15">
      <c r="A452" s="71"/>
    </row>
    <row r="453" spans="1:1" ht="16.5" x14ac:dyDescent="0.15">
      <c r="A453" s="71"/>
    </row>
    <row r="454" spans="1:1" ht="16.5" x14ac:dyDescent="0.15">
      <c r="A454" s="71"/>
    </row>
    <row r="455" spans="1:1" ht="16.5" x14ac:dyDescent="0.15">
      <c r="A455" s="71"/>
    </row>
    <row r="456" spans="1:1" ht="16.5" x14ac:dyDescent="0.15">
      <c r="A456" s="71"/>
    </row>
    <row r="457" spans="1:1" ht="16.5" x14ac:dyDescent="0.15">
      <c r="A457" s="71"/>
    </row>
    <row r="458" spans="1:1" ht="16.5" x14ac:dyDescent="0.15">
      <c r="A458" s="71"/>
    </row>
    <row r="459" spans="1:1" ht="16.5" x14ac:dyDescent="0.15">
      <c r="A459" s="71"/>
    </row>
    <row r="460" spans="1:1" ht="16.5" x14ac:dyDescent="0.15">
      <c r="A460" s="71"/>
    </row>
    <row r="461" spans="1:1" ht="16.5" x14ac:dyDescent="0.15">
      <c r="A461" s="71"/>
    </row>
    <row r="462" spans="1:1" ht="16.5" x14ac:dyDescent="0.15">
      <c r="A462" s="71"/>
    </row>
    <row r="463" spans="1:1" ht="16.5" x14ac:dyDescent="0.15">
      <c r="A463" s="71"/>
    </row>
    <row r="464" spans="1:1" ht="16.5" x14ac:dyDescent="0.15">
      <c r="A464" s="71"/>
    </row>
    <row r="465" spans="1:1" ht="16.5" x14ac:dyDescent="0.15">
      <c r="A465" s="71"/>
    </row>
    <row r="466" spans="1:1" ht="16.5" x14ac:dyDescent="0.15">
      <c r="A466" s="71"/>
    </row>
    <row r="467" spans="1:1" ht="16.5" x14ac:dyDescent="0.15">
      <c r="A467" s="71"/>
    </row>
    <row r="468" spans="1:1" ht="16.5" x14ac:dyDescent="0.15">
      <c r="A468" s="71"/>
    </row>
    <row r="469" spans="1:1" ht="16.5" x14ac:dyDescent="0.15">
      <c r="A469" s="71"/>
    </row>
    <row r="470" spans="1:1" ht="16.5" x14ac:dyDescent="0.15">
      <c r="A470" s="71"/>
    </row>
    <row r="471" spans="1:1" ht="16.5" x14ac:dyDescent="0.15">
      <c r="A471" s="71"/>
    </row>
    <row r="472" spans="1:1" ht="16.5" x14ac:dyDescent="0.15">
      <c r="A472" s="71"/>
    </row>
    <row r="473" spans="1:1" ht="16.5" x14ac:dyDescent="0.15">
      <c r="A473" s="71"/>
    </row>
    <row r="474" spans="1:1" ht="16.5" x14ac:dyDescent="0.15">
      <c r="A474" s="71"/>
    </row>
    <row r="475" spans="1:1" ht="16.5" x14ac:dyDescent="0.15">
      <c r="A475" s="71"/>
    </row>
    <row r="476" spans="1:1" ht="16.5" x14ac:dyDescent="0.15">
      <c r="A476" s="71"/>
    </row>
    <row r="477" spans="1:1" ht="16.5" x14ac:dyDescent="0.15">
      <c r="A477" s="71"/>
    </row>
    <row r="478" spans="1:1" ht="16.5" x14ac:dyDescent="0.15">
      <c r="A478" s="71"/>
    </row>
    <row r="479" spans="1:1" ht="16.5" x14ac:dyDescent="0.15">
      <c r="A479" s="71"/>
    </row>
    <row r="480" spans="1:1" ht="16.5" x14ac:dyDescent="0.15">
      <c r="A480" s="71"/>
    </row>
    <row r="481" spans="1:1" ht="16.5" x14ac:dyDescent="0.15">
      <c r="A481" s="71"/>
    </row>
    <row r="482" spans="1:1" ht="16.5" x14ac:dyDescent="0.15">
      <c r="A482" s="71"/>
    </row>
    <row r="483" spans="1:1" ht="16.5" x14ac:dyDescent="0.15">
      <c r="A483" s="71"/>
    </row>
    <row r="484" spans="1:1" ht="16.5" x14ac:dyDescent="0.15">
      <c r="A484" s="71"/>
    </row>
    <row r="485" spans="1:1" ht="16.5" x14ac:dyDescent="0.15">
      <c r="A485" s="71"/>
    </row>
    <row r="486" spans="1:1" ht="16.5" x14ac:dyDescent="0.15">
      <c r="A486" s="71"/>
    </row>
    <row r="487" spans="1:1" ht="16.5" x14ac:dyDescent="0.15">
      <c r="A487" s="71"/>
    </row>
    <row r="488" spans="1:1" ht="16.5" x14ac:dyDescent="0.15">
      <c r="A488" s="71"/>
    </row>
    <row r="489" spans="1:1" ht="16.5" x14ac:dyDescent="0.15">
      <c r="A489" s="71"/>
    </row>
    <row r="490" spans="1:1" ht="16.5" x14ac:dyDescent="0.15">
      <c r="A490" s="71"/>
    </row>
    <row r="491" spans="1:1" ht="16.5" x14ac:dyDescent="0.15">
      <c r="A491" s="71"/>
    </row>
    <row r="492" spans="1:1" ht="16.5" x14ac:dyDescent="0.15">
      <c r="A492" s="71"/>
    </row>
    <row r="493" spans="1:1" ht="16.5" x14ac:dyDescent="0.15">
      <c r="A493" s="71"/>
    </row>
    <row r="494" spans="1:1" ht="16.5" x14ac:dyDescent="0.15">
      <c r="A494" s="71"/>
    </row>
    <row r="495" spans="1:1" ht="16.5" x14ac:dyDescent="0.15">
      <c r="A495" s="71"/>
    </row>
    <row r="496" spans="1:1" ht="16.5" x14ac:dyDescent="0.15">
      <c r="A496" s="71"/>
    </row>
    <row r="497" spans="1:1" ht="16.5" x14ac:dyDescent="0.15">
      <c r="A497" s="71"/>
    </row>
    <row r="498" spans="1:1" ht="16.5" x14ac:dyDescent="0.15">
      <c r="A498" s="71"/>
    </row>
    <row r="499" spans="1:1" ht="16.5" x14ac:dyDescent="0.15">
      <c r="A499" s="71"/>
    </row>
    <row r="500" spans="1:1" ht="16.5" x14ac:dyDescent="0.15">
      <c r="A500" s="71"/>
    </row>
    <row r="501" spans="1:1" ht="16.5" x14ac:dyDescent="0.15">
      <c r="A501" s="71"/>
    </row>
    <row r="502" spans="1:1" ht="16.5" x14ac:dyDescent="0.15">
      <c r="A502" s="71"/>
    </row>
    <row r="503" spans="1:1" ht="16.5" x14ac:dyDescent="0.15">
      <c r="A503" s="71"/>
    </row>
    <row r="504" spans="1:1" ht="16.5" x14ac:dyDescent="0.15">
      <c r="A504" s="71"/>
    </row>
    <row r="505" spans="1:1" ht="16.5" x14ac:dyDescent="0.15">
      <c r="A505" s="71"/>
    </row>
    <row r="506" spans="1:1" ht="16.5" x14ac:dyDescent="0.15">
      <c r="A506" s="71"/>
    </row>
    <row r="507" spans="1:1" ht="16.5" x14ac:dyDescent="0.15">
      <c r="A507" s="71"/>
    </row>
    <row r="508" spans="1:1" ht="16.5" x14ac:dyDescent="0.15">
      <c r="A508" s="71"/>
    </row>
    <row r="509" spans="1:1" ht="16.5" x14ac:dyDescent="0.15">
      <c r="A509" s="71"/>
    </row>
    <row r="510" spans="1:1" ht="16.5" x14ac:dyDescent="0.15">
      <c r="A510" s="71"/>
    </row>
    <row r="511" spans="1:1" ht="16.5" x14ac:dyDescent="0.15">
      <c r="A511" s="71"/>
    </row>
    <row r="512" spans="1:1" ht="16.5" x14ac:dyDescent="0.15">
      <c r="A512" s="71"/>
    </row>
    <row r="513" spans="1:1" ht="16.5" x14ac:dyDescent="0.15">
      <c r="A513" s="71"/>
    </row>
    <row r="514" spans="1:1" ht="16.5" x14ac:dyDescent="0.15">
      <c r="A514" s="71"/>
    </row>
    <row r="515" spans="1:1" ht="16.5" x14ac:dyDescent="0.15">
      <c r="A515" s="71"/>
    </row>
    <row r="516" spans="1:1" ht="16.5" x14ac:dyDescent="0.15">
      <c r="A516" s="71"/>
    </row>
    <row r="517" spans="1:1" ht="16.5" x14ac:dyDescent="0.15">
      <c r="A517" s="71"/>
    </row>
    <row r="518" spans="1:1" ht="16.5" x14ac:dyDescent="0.15">
      <c r="A518" s="71"/>
    </row>
    <row r="519" spans="1:1" ht="16.5" x14ac:dyDescent="0.15">
      <c r="A519" s="71"/>
    </row>
    <row r="520" spans="1:1" ht="16.5" x14ac:dyDescent="0.15">
      <c r="A520" s="71"/>
    </row>
    <row r="521" spans="1:1" ht="16.5" x14ac:dyDescent="0.15">
      <c r="A521" s="71"/>
    </row>
    <row r="522" spans="1:1" ht="16.5" x14ac:dyDescent="0.15">
      <c r="A522" s="71"/>
    </row>
    <row r="523" spans="1:1" ht="16.5" x14ac:dyDescent="0.15">
      <c r="A523" s="71"/>
    </row>
    <row r="524" spans="1:1" ht="16.5" x14ac:dyDescent="0.15">
      <c r="A524" s="71"/>
    </row>
    <row r="525" spans="1:1" ht="16.5" x14ac:dyDescent="0.15">
      <c r="A525" s="71"/>
    </row>
    <row r="526" spans="1:1" ht="16.5" x14ac:dyDescent="0.15">
      <c r="A526" s="71"/>
    </row>
    <row r="527" spans="1:1" ht="16.5" x14ac:dyDescent="0.15">
      <c r="A527" s="71"/>
    </row>
    <row r="528" spans="1:1" ht="16.5" x14ac:dyDescent="0.15">
      <c r="A528" s="71"/>
    </row>
    <row r="529" spans="1:1" ht="16.5" x14ac:dyDescent="0.15">
      <c r="A529" s="71"/>
    </row>
    <row r="530" spans="1:1" ht="16.5" x14ac:dyDescent="0.15">
      <c r="A530" s="71"/>
    </row>
    <row r="531" spans="1:1" ht="16.5" x14ac:dyDescent="0.15">
      <c r="A531" s="71"/>
    </row>
    <row r="532" spans="1:1" ht="16.5" x14ac:dyDescent="0.15">
      <c r="A532" s="71"/>
    </row>
    <row r="533" spans="1:1" ht="16.5" x14ac:dyDescent="0.15">
      <c r="A533" s="71"/>
    </row>
    <row r="534" spans="1:1" ht="16.5" x14ac:dyDescent="0.15">
      <c r="A534" s="71"/>
    </row>
    <row r="535" spans="1:1" ht="16.5" x14ac:dyDescent="0.15">
      <c r="A535" s="71"/>
    </row>
    <row r="536" spans="1:1" ht="16.5" x14ac:dyDescent="0.15">
      <c r="A536" s="71"/>
    </row>
    <row r="537" spans="1:1" ht="16.5" x14ac:dyDescent="0.15">
      <c r="A537" s="71"/>
    </row>
    <row r="538" spans="1:1" ht="16.5" x14ac:dyDescent="0.15">
      <c r="A538" s="71"/>
    </row>
    <row r="539" spans="1:1" ht="16.5" x14ac:dyDescent="0.15">
      <c r="A539" s="71"/>
    </row>
    <row r="540" spans="1:1" ht="16.5" x14ac:dyDescent="0.15">
      <c r="A540" s="71"/>
    </row>
    <row r="541" spans="1:1" ht="16.5" x14ac:dyDescent="0.15">
      <c r="A541" s="71"/>
    </row>
    <row r="542" spans="1:1" ht="16.5" x14ac:dyDescent="0.15">
      <c r="A542" s="71"/>
    </row>
    <row r="543" spans="1:1" ht="16.5" x14ac:dyDescent="0.15">
      <c r="A543" s="71"/>
    </row>
    <row r="544" spans="1:1" ht="16.5" x14ac:dyDescent="0.15">
      <c r="A544" s="71"/>
    </row>
    <row r="545" spans="1:1" ht="16.5" x14ac:dyDescent="0.15">
      <c r="A545" s="71"/>
    </row>
    <row r="546" spans="1:1" ht="16.5" x14ac:dyDescent="0.15">
      <c r="A546" s="71"/>
    </row>
    <row r="547" spans="1:1" ht="16.5" x14ac:dyDescent="0.15">
      <c r="A547" s="71"/>
    </row>
    <row r="548" spans="1:1" ht="16.5" x14ac:dyDescent="0.15">
      <c r="A548" s="71"/>
    </row>
    <row r="549" spans="1:1" ht="16.5" x14ac:dyDescent="0.15">
      <c r="A549" s="71"/>
    </row>
    <row r="550" spans="1:1" ht="16.5" x14ac:dyDescent="0.15">
      <c r="A550" s="71"/>
    </row>
    <row r="551" spans="1:1" ht="16.5" x14ac:dyDescent="0.15">
      <c r="A551" s="71"/>
    </row>
    <row r="552" spans="1:1" ht="16.5" x14ac:dyDescent="0.15">
      <c r="A552" s="71"/>
    </row>
    <row r="553" spans="1:1" ht="16.5" x14ac:dyDescent="0.15">
      <c r="A553" s="71"/>
    </row>
    <row r="554" spans="1:1" ht="16.5" x14ac:dyDescent="0.15">
      <c r="A554" s="71"/>
    </row>
    <row r="555" spans="1:1" ht="16.5" x14ac:dyDescent="0.15">
      <c r="A555" s="71"/>
    </row>
    <row r="556" spans="1:1" ht="16.5" x14ac:dyDescent="0.15">
      <c r="A556" s="71"/>
    </row>
    <row r="557" spans="1:1" ht="16.5" x14ac:dyDescent="0.15">
      <c r="A557" s="71"/>
    </row>
    <row r="558" spans="1:1" ht="16.5" x14ac:dyDescent="0.15">
      <c r="A558" s="71"/>
    </row>
    <row r="559" spans="1:1" ht="16.5" x14ac:dyDescent="0.15">
      <c r="A559" s="71"/>
    </row>
    <row r="560" spans="1:1" ht="16.5" x14ac:dyDescent="0.15">
      <c r="A560" s="71"/>
    </row>
    <row r="561" spans="1:1" ht="16.5" x14ac:dyDescent="0.15">
      <c r="A561" s="71"/>
    </row>
    <row r="562" spans="1:1" ht="16.5" x14ac:dyDescent="0.15">
      <c r="A562" s="71"/>
    </row>
    <row r="563" spans="1:1" ht="16.5" x14ac:dyDescent="0.15">
      <c r="A563" s="71"/>
    </row>
    <row r="564" spans="1:1" ht="16.5" x14ac:dyDescent="0.15">
      <c r="A564" s="71"/>
    </row>
    <row r="565" spans="1:1" ht="16.5" x14ac:dyDescent="0.15">
      <c r="A565" s="71"/>
    </row>
    <row r="566" spans="1:1" ht="16.5" x14ac:dyDescent="0.15">
      <c r="A566" s="71"/>
    </row>
    <row r="567" spans="1:1" ht="16.5" x14ac:dyDescent="0.15">
      <c r="A567" s="71"/>
    </row>
    <row r="568" spans="1:1" ht="16.5" x14ac:dyDescent="0.15">
      <c r="A568" s="71"/>
    </row>
    <row r="569" spans="1:1" ht="16.5" x14ac:dyDescent="0.15">
      <c r="A569" s="71"/>
    </row>
    <row r="570" spans="1:1" ht="16.5" x14ac:dyDescent="0.15">
      <c r="A570" s="71"/>
    </row>
    <row r="571" spans="1:1" ht="16.5" x14ac:dyDescent="0.15">
      <c r="A571" s="71"/>
    </row>
    <row r="572" spans="1:1" ht="16.5" x14ac:dyDescent="0.15">
      <c r="A572" s="71"/>
    </row>
    <row r="573" spans="1:1" ht="16.5" x14ac:dyDescent="0.15">
      <c r="A573" s="71"/>
    </row>
    <row r="574" spans="1:1" ht="16.5" x14ac:dyDescent="0.15">
      <c r="A574" s="71"/>
    </row>
    <row r="575" spans="1:1" ht="16.5" x14ac:dyDescent="0.15">
      <c r="A575" s="71"/>
    </row>
    <row r="576" spans="1:1" ht="16.5" x14ac:dyDescent="0.15">
      <c r="A576" s="71"/>
    </row>
    <row r="577" spans="1:1" ht="16.5" x14ac:dyDescent="0.15">
      <c r="A577" s="71"/>
    </row>
    <row r="578" spans="1:1" ht="16.5" x14ac:dyDescent="0.15">
      <c r="A578" s="71"/>
    </row>
    <row r="579" spans="1:1" ht="16.5" x14ac:dyDescent="0.15">
      <c r="A579" s="71"/>
    </row>
    <row r="580" spans="1:1" ht="16.5" x14ac:dyDescent="0.15">
      <c r="A580" s="71"/>
    </row>
    <row r="581" spans="1:1" ht="16.5" x14ac:dyDescent="0.15">
      <c r="A581" s="71"/>
    </row>
    <row r="582" spans="1:1" ht="16.5" x14ac:dyDescent="0.15">
      <c r="A582" s="71"/>
    </row>
    <row r="583" spans="1:1" ht="16.5" x14ac:dyDescent="0.15">
      <c r="A583" s="71"/>
    </row>
    <row r="584" spans="1:1" ht="16.5" x14ac:dyDescent="0.15">
      <c r="A584" s="71"/>
    </row>
    <row r="585" spans="1:1" ht="16.5" x14ac:dyDescent="0.15">
      <c r="A585" s="71"/>
    </row>
    <row r="586" spans="1:1" ht="16.5" x14ac:dyDescent="0.15">
      <c r="A586" s="71"/>
    </row>
    <row r="587" spans="1:1" ht="16.5" x14ac:dyDescent="0.15">
      <c r="A587" s="71"/>
    </row>
    <row r="588" spans="1:1" ht="16.5" x14ac:dyDescent="0.15">
      <c r="A588" s="71"/>
    </row>
    <row r="589" spans="1:1" ht="16.5" x14ac:dyDescent="0.15">
      <c r="A589" s="71"/>
    </row>
    <row r="590" spans="1:1" ht="16.5" x14ac:dyDescent="0.15">
      <c r="A590" s="71"/>
    </row>
    <row r="591" spans="1:1" ht="16.5" x14ac:dyDescent="0.15">
      <c r="A591" s="71"/>
    </row>
    <row r="592" spans="1:1" ht="16.5" x14ac:dyDescent="0.15">
      <c r="A592" s="71"/>
    </row>
    <row r="593" spans="1:1" ht="16.5" x14ac:dyDescent="0.15">
      <c r="A593" s="71"/>
    </row>
    <row r="594" spans="1:1" ht="16.5" x14ac:dyDescent="0.15">
      <c r="A594" s="71"/>
    </row>
    <row r="595" spans="1:1" ht="16.5" x14ac:dyDescent="0.15">
      <c r="A595" s="71"/>
    </row>
    <row r="596" spans="1:1" ht="16.5" x14ac:dyDescent="0.15">
      <c r="A596" s="71"/>
    </row>
    <row r="597" spans="1:1" ht="16.5" x14ac:dyDescent="0.15">
      <c r="A597" s="71"/>
    </row>
    <row r="598" spans="1:1" ht="16.5" x14ac:dyDescent="0.15">
      <c r="A598" s="71"/>
    </row>
    <row r="599" spans="1:1" ht="16.5" x14ac:dyDescent="0.15">
      <c r="A599" s="71"/>
    </row>
    <row r="600" spans="1:1" ht="16.5" x14ac:dyDescent="0.15">
      <c r="A600" s="71"/>
    </row>
    <row r="601" spans="1:1" ht="16.5" x14ac:dyDescent="0.15">
      <c r="A601" s="71"/>
    </row>
    <row r="602" spans="1:1" ht="16.5" x14ac:dyDescent="0.15">
      <c r="A602" s="71"/>
    </row>
    <row r="603" spans="1:1" ht="16.5" x14ac:dyDescent="0.15">
      <c r="A603" s="71"/>
    </row>
    <row r="604" spans="1:1" ht="16.5" x14ac:dyDescent="0.15">
      <c r="A604" s="71"/>
    </row>
    <row r="605" spans="1:1" ht="16.5" x14ac:dyDescent="0.15">
      <c r="A605" s="71"/>
    </row>
    <row r="606" spans="1:1" ht="16.5" x14ac:dyDescent="0.15">
      <c r="A606" s="71"/>
    </row>
    <row r="607" spans="1:1" ht="16.5" x14ac:dyDescent="0.15">
      <c r="A607" s="71"/>
    </row>
    <row r="608" spans="1:1" ht="16.5" x14ac:dyDescent="0.15">
      <c r="A608" s="71"/>
    </row>
    <row r="609" spans="1:1" ht="16.5" x14ac:dyDescent="0.15">
      <c r="A609" s="71"/>
    </row>
    <row r="610" spans="1:1" ht="16.5" x14ac:dyDescent="0.15">
      <c r="A610" s="71"/>
    </row>
    <row r="611" spans="1:1" ht="16.5" x14ac:dyDescent="0.15">
      <c r="A611" s="71"/>
    </row>
    <row r="612" spans="1:1" ht="16.5" x14ac:dyDescent="0.15">
      <c r="A612" s="71"/>
    </row>
    <row r="613" spans="1:1" ht="16.5" x14ac:dyDescent="0.15">
      <c r="A613" s="71"/>
    </row>
    <row r="614" spans="1:1" ht="16.5" x14ac:dyDescent="0.15">
      <c r="A614" s="71"/>
    </row>
    <row r="615" spans="1:1" ht="16.5" x14ac:dyDescent="0.15">
      <c r="A615" s="71"/>
    </row>
    <row r="616" spans="1:1" ht="16.5" x14ac:dyDescent="0.15">
      <c r="A616" s="71"/>
    </row>
    <row r="617" spans="1:1" ht="16.5" x14ac:dyDescent="0.15">
      <c r="A617" s="71"/>
    </row>
    <row r="618" spans="1:1" ht="16.5" x14ac:dyDescent="0.15">
      <c r="A618" s="71"/>
    </row>
    <row r="619" spans="1:1" ht="16.5" x14ac:dyDescent="0.15">
      <c r="A619" s="71"/>
    </row>
    <row r="620" spans="1:1" ht="16.5" x14ac:dyDescent="0.15">
      <c r="A620" s="71"/>
    </row>
    <row r="621" spans="1:1" ht="16.5" x14ac:dyDescent="0.15">
      <c r="A621" s="71"/>
    </row>
    <row r="622" spans="1:1" ht="16.5" x14ac:dyDescent="0.15">
      <c r="A622" s="71"/>
    </row>
    <row r="623" spans="1:1" ht="16.5" x14ac:dyDescent="0.15">
      <c r="A623" s="71"/>
    </row>
    <row r="624" spans="1:1" ht="16.5" x14ac:dyDescent="0.15">
      <c r="A624" s="71"/>
    </row>
    <row r="625" spans="1:1" ht="16.5" x14ac:dyDescent="0.15">
      <c r="A625" s="71"/>
    </row>
    <row r="626" spans="1:1" ht="16.5" x14ac:dyDescent="0.15">
      <c r="A626" s="71"/>
    </row>
    <row r="627" spans="1:1" ht="16.5" x14ac:dyDescent="0.15">
      <c r="A627" s="71"/>
    </row>
    <row r="628" spans="1:1" ht="16.5" x14ac:dyDescent="0.15">
      <c r="A628" s="71"/>
    </row>
    <row r="629" spans="1:1" ht="16.5" x14ac:dyDescent="0.15">
      <c r="A629" s="71"/>
    </row>
    <row r="630" spans="1:1" ht="16.5" x14ac:dyDescent="0.15">
      <c r="A630" s="71"/>
    </row>
    <row r="631" spans="1:1" ht="16.5" x14ac:dyDescent="0.15">
      <c r="A631" s="71"/>
    </row>
    <row r="632" spans="1:1" ht="16.5" x14ac:dyDescent="0.15">
      <c r="A632" s="71"/>
    </row>
    <row r="633" spans="1:1" ht="16.5" x14ac:dyDescent="0.15">
      <c r="A633" s="71"/>
    </row>
    <row r="634" spans="1:1" ht="16.5" x14ac:dyDescent="0.15">
      <c r="A634" s="71"/>
    </row>
    <row r="635" spans="1:1" ht="16.5" x14ac:dyDescent="0.15">
      <c r="A635" s="71"/>
    </row>
    <row r="636" spans="1:1" ht="16.5" x14ac:dyDescent="0.15">
      <c r="A636" s="71"/>
    </row>
    <row r="637" spans="1:1" ht="16.5" x14ac:dyDescent="0.15">
      <c r="A637" s="71"/>
    </row>
    <row r="638" spans="1:1" ht="16.5" x14ac:dyDescent="0.15">
      <c r="A638" s="71"/>
    </row>
    <row r="639" spans="1:1" ht="16.5" x14ac:dyDescent="0.15">
      <c r="A639" s="71"/>
    </row>
    <row r="640" spans="1:1" ht="16.5" x14ac:dyDescent="0.15">
      <c r="A640" s="71"/>
    </row>
    <row r="641" spans="1:1" ht="16.5" x14ac:dyDescent="0.15">
      <c r="A641" s="71"/>
    </row>
    <row r="642" spans="1:1" ht="16.5" x14ac:dyDescent="0.15">
      <c r="A642" s="71"/>
    </row>
    <row r="643" spans="1:1" ht="16.5" x14ac:dyDescent="0.15">
      <c r="A643" s="71"/>
    </row>
    <row r="644" spans="1:1" ht="16.5" x14ac:dyDescent="0.15">
      <c r="A644" s="71"/>
    </row>
    <row r="645" spans="1:1" ht="16.5" x14ac:dyDescent="0.15">
      <c r="A645" s="71"/>
    </row>
    <row r="646" spans="1:1" ht="16.5" x14ac:dyDescent="0.15">
      <c r="A646" s="71"/>
    </row>
    <row r="647" spans="1:1" ht="16.5" x14ac:dyDescent="0.15">
      <c r="A647" s="71"/>
    </row>
    <row r="648" spans="1:1" ht="16.5" x14ac:dyDescent="0.15">
      <c r="A648" s="71"/>
    </row>
    <row r="649" spans="1:1" ht="16.5" x14ac:dyDescent="0.15">
      <c r="A649" s="71"/>
    </row>
    <row r="650" spans="1:1" ht="16.5" x14ac:dyDescent="0.15">
      <c r="A650" s="71"/>
    </row>
    <row r="651" spans="1:1" ht="16.5" x14ac:dyDescent="0.15">
      <c r="A651" s="71"/>
    </row>
    <row r="652" spans="1:1" ht="16.5" x14ac:dyDescent="0.15">
      <c r="A652" s="71"/>
    </row>
    <row r="653" spans="1:1" ht="16.5" x14ac:dyDescent="0.15">
      <c r="A653" s="71"/>
    </row>
    <row r="654" spans="1:1" ht="16.5" x14ac:dyDescent="0.15">
      <c r="A654" s="71"/>
    </row>
    <row r="655" spans="1:1" ht="16.5" x14ac:dyDescent="0.15">
      <c r="A655" s="71"/>
    </row>
    <row r="656" spans="1:1" ht="16.5" x14ac:dyDescent="0.15">
      <c r="A656" s="71"/>
    </row>
    <row r="657" spans="1:1" ht="16.5" x14ac:dyDescent="0.15">
      <c r="A657" s="71"/>
    </row>
    <row r="658" spans="1:1" ht="16.5" x14ac:dyDescent="0.15">
      <c r="A658" s="71"/>
    </row>
    <row r="659" spans="1:1" ht="16.5" x14ac:dyDescent="0.15">
      <c r="A659" s="71"/>
    </row>
    <row r="660" spans="1:1" ht="16.5" x14ac:dyDescent="0.15">
      <c r="A660" s="71"/>
    </row>
    <row r="661" spans="1:1" ht="16.5" x14ac:dyDescent="0.15">
      <c r="A661" s="71"/>
    </row>
    <row r="662" spans="1:1" ht="16.5" x14ac:dyDescent="0.15">
      <c r="A662" s="71"/>
    </row>
    <row r="663" spans="1:1" ht="16.5" x14ac:dyDescent="0.15">
      <c r="A663" s="71"/>
    </row>
    <row r="664" spans="1:1" ht="16.5" x14ac:dyDescent="0.15">
      <c r="A664" s="71"/>
    </row>
    <row r="665" spans="1:1" ht="16.5" x14ac:dyDescent="0.15">
      <c r="A665" s="71"/>
    </row>
    <row r="666" spans="1:1" ht="16.5" x14ac:dyDescent="0.15">
      <c r="A666" s="71"/>
    </row>
    <row r="667" spans="1:1" ht="16.5" x14ac:dyDescent="0.15">
      <c r="A667" s="71"/>
    </row>
    <row r="668" spans="1:1" ht="16.5" x14ac:dyDescent="0.15">
      <c r="A668" s="71"/>
    </row>
    <row r="669" spans="1:1" ht="16.5" x14ac:dyDescent="0.15">
      <c r="A669" s="71"/>
    </row>
    <row r="670" spans="1:1" ht="16.5" x14ac:dyDescent="0.15">
      <c r="A670" s="71"/>
    </row>
    <row r="671" spans="1:1" ht="16.5" x14ac:dyDescent="0.15">
      <c r="A671" s="71"/>
    </row>
    <row r="672" spans="1:1" ht="16.5" x14ac:dyDescent="0.15">
      <c r="A672" s="71"/>
    </row>
    <row r="673" spans="1:1" ht="16.5" x14ac:dyDescent="0.15">
      <c r="A673" s="71"/>
    </row>
    <row r="674" spans="1:1" ht="16.5" x14ac:dyDescent="0.15">
      <c r="A674" s="71"/>
    </row>
    <row r="675" spans="1:1" ht="16.5" x14ac:dyDescent="0.15">
      <c r="A675" s="71"/>
    </row>
    <row r="676" spans="1:1" ht="16.5" x14ac:dyDescent="0.15">
      <c r="A676" s="71"/>
    </row>
    <row r="677" spans="1:1" ht="16.5" x14ac:dyDescent="0.15">
      <c r="A677" s="71"/>
    </row>
    <row r="678" spans="1:1" ht="16.5" x14ac:dyDescent="0.15">
      <c r="A678" s="71"/>
    </row>
    <row r="679" spans="1:1" ht="16.5" x14ac:dyDescent="0.15">
      <c r="A679" s="71"/>
    </row>
    <row r="680" spans="1:1" ht="16.5" x14ac:dyDescent="0.15">
      <c r="A680" s="71"/>
    </row>
    <row r="681" spans="1:1" ht="16.5" x14ac:dyDescent="0.15">
      <c r="A681" s="71"/>
    </row>
    <row r="682" spans="1:1" ht="16.5" x14ac:dyDescent="0.15">
      <c r="A682" s="71"/>
    </row>
    <row r="683" spans="1:1" ht="16.5" x14ac:dyDescent="0.15">
      <c r="A683" s="71"/>
    </row>
    <row r="684" spans="1:1" ht="16.5" x14ac:dyDescent="0.15">
      <c r="A684" s="71"/>
    </row>
    <row r="685" spans="1:1" ht="16.5" x14ac:dyDescent="0.15">
      <c r="A685" s="71"/>
    </row>
    <row r="686" spans="1:1" ht="16.5" x14ac:dyDescent="0.15">
      <c r="A686" s="71"/>
    </row>
    <row r="687" spans="1:1" ht="16.5" x14ac:dyDescent="0.15">
      <c r="A687" s="71"/>
    </row>
    <row r="688" spans="1:1" ht="16.5" x14ac:dyDescent="0.15">
      <c r="A688" s="71"/>
    </row>
    <row r="689" spans="1:1" ht="16.5" x14ac:dyDescent="0.15">
      <c r="A689" s="71"/>
    </row>
    <row r="690" spans="1:1" ht="16.5" x14ac:dyDescent="0.15">
      <c r="A690" s="71"/>
    </row>
    <row r="691" spans="1:1" ht="16.5" x14ac:dyDescent="0.15">
      <c r="A691" s="71"/>
    </row>
    <row r="692" spans="1:1" ht="16.5" x14ac:dyDescent="0.15">
      <c r="A692" s="71"/>
    </row>
    <row r="693" spans="1:1" ht="16.5" x14ac:dyDescent="0.15">
      <c r="A693" s="71"/>
    </row>
    <row r="694" spans="1:1" ht="16.5" x14ac:dyDescent="0.15">
      <c r="A694" s="71"/>
    </row>
    <row r="695" spans="1:1" ht="16.5" x14ac:dyDescent="0.15">
      <c r="A695" s="71"/>
    </row>
    <row r="696" spans="1:1" ht="16.5" x14ac:dyDescent="0.15">
      <c r="A696" s="71"/>
    </row>
    <row r="697" spans="1:1" ht="16.5" x14ac:dyDescent="0.15">
      <c r="A697" s="71"/>
    </row>
    <row r="698" spans="1:1" ht="16.5" x14ac:dyDescent="0.15">
      <c r="A698" s="71"/>
    </row>
    <row r="699" spans="1:1" ht="16.5" x14ac:dyDescent="0.15">
      <c r="A699" s="71"/>
    </row>
    <row r="700" spans="1:1" ht="16.5" x14ac:dyDescent="0.15">
      <c r="A700" s="71"/>
    </row>
    <row r="701" spans="1:1" ht="16.5" x14ac:dyDescent="0.15">
      <c r="A701" s="71"/>
    </row>
    <row r="702" spans="1:1" ht="16.5" x14ac:dyDescent="0.15">
      <c r="A702" s="71"/>
    </row>
    <row r="703" spans="1:1" ht="16.5" x14ac:dyDescent="0.15">
      <c r="A703" s="71"/>
    </row>
    <row r="704" spans="1:1" ht="16.5" x14ac:dyDescent="0.15">
      <c r="A704" s="71"/>
    </row>
    <row r="705" spans="1:1" ht="16.5" x14ac:dyDescent="0.15">
      <c r="A705" s="71"/>
    </row>
    <row r="706" spans="1:1" ht="16.5" x14ac:dyDescent="0.15">
      <c r="A706" s="71"/>
    </row>
    <row r="707" spans="1:1" ht="16.5" x14ac:dyDescent="0.15">
      <c r="A707" s="71"/>
    </row>
    <row r="708" spans="1:1" ht="16.5" x14ac:dyDescent="0.15">
      <c r="A708" s="71"/>
    </row>
    <row r="709" spans="1:1" ht="16.5" x14ac:dyDescent="0.15">
      <c r="A709" s="71"/>
    </row>
    <row r="710" spans="1:1" ht="16.5" x14ac:dyDescent="0.15">
      <c r="A710" s="71"/>
    </row>
    <row r="711" spans="1:1" ht="16.5" x14ac:dyDescent="0.15">
      <c r="A711" s="71"/>
    </row>
    <row r="712" spans="1:1" ht="16.5" x14ac:dyDescent="0.15">
      <c r="A712" s="71"/>
    </row>
    <row r="713" spans="1:1" ht="16.5" x14ac:dyDescent="0.15">
      <c r="A713" s="71"/>
    </row>
    <row r="714" spans="1:1" ht="16.5" x14ac:dyDescent="0.15">
      <c r="A714" s="71"/>
    </row>
    <row r="715" spans="1:1" ht="16.5" x14ac:dyDescent="0.15">
      <c r="A715" s="71"/>
    </row>
    <row r="716" spans="1:1" ht="16.5" x14ac:dyDescent="0.15">
      <c r="A716" s="71"/>
    </row>
    <row r="717" spans="1:1" ht="16.5" x14ac:dyDescent="0.15">
      <c r="A717" s="71"/>
    </row>
    <row r="718" spans="1:1" ht="16.5" x14ac:dyDescent="0.15">
      <c r="A718" s="71"/>
    </row>
    <row r="719" spans="1:1" ht="16.5" x14ac:dyDescent="0.15">
      <c r="A719" s="71"/>
    </row>
    <row r="720" spans="1:1" ht="16.5" x14ac:dyDescent="0.15">
      <c r="A720" s="71"/>
    </row>
    <row r="721" spans="1:1" ht="16.5" x14ac:dyDescent="0.15">
      <c r="A721" s="71"/>
    </row>
    <row r="722" spans="1:1" ht="16.5" x14ac:dyDescent="0.15">
      <c r="A722" s="71"/>
    </row>
    <row r="723" spans="1:1" ht="16.5" x14ac:dyDescent="0.15">
      <c r="A723" s="71"/>
    </row>
    <row r="724" spans="1:1" ht="16.5" x14ac:dyDescent="0.15">
      <c r="A724" s="71"/>
    </row>
    <row r="725" spans="1:1" ht="16.5" x14ac:dyDescent="0.15">
      <c r="A725" s="71"/>
    </row>
    <row r="726" spans="1:1" ht="16.5" x14ac:dyDescent="0.15">
      <c r="A726" s="71"/>
    </row>
    <row r="727" spans="1:1" ht="16.5" x14ac:dyDescent="0.15">
      <c r="A727" s="71"/>
    </row>
    <row r="728" spans="1:1" ht="16.5" x14ac:dyDescent="0.15">
      <c r="A728" s="71"/>
    </row>
    <row r="729" spans="1:1" ht="16.5" x14ac:dyDescent="0.15">
      <c r="A729" s="71"/>
    </row>
    <row r="730" spans="1:1" ht="16.5" x14ac:dyDescent="0.15">
      <c r="A730" s="71"/>
    </row>
    <row r="731" spans="1:1" ht="16.5" x14ac:dyDescent="0.15">
      <c r="A731" s="71"/>
    </row>
    <row r="732" spans="1:1" ht="16.5" x14ac:dyDescent="0.15">
      <c r="A732" s="71"/>
    </row>
    <row r="733" spans="1:1" ht="16.5" x14ac:dyDescent="0.15">
      <c r="A733" s="71"/>
    </row>
    <row r="734" spans="1:1" ht="16.5" x14ac:dyDescent="0.15">
      <c r="A734" s="71"/>
    </row>
    <row r="735" spans="1:1" ht="16.5" x14ac:dyDescent="0.15">
      <c r="A735" s="71"/>
    </row>
    <row r="736" spans="1:1" ht="16.5" x14ac:dyDescent="0.15">
      <c r="A736" s="71"/>
    </row>
    <row r="737" spans="1:1" ht="16.5" x14ac:dyDescent="0.15">
      <c r="A737" s="71"/>
    </row>
    <row r="738" spans="1:1" ht="16.5" x14ac:dyDescent="0.15">
      <c r="A738" s="71"/>
    </row>
    <row r="739" spans="1:1" ht="16.5" x14ac:dyDescent="0.15">
      <c r="A739" s="71"/>
    </row>
    <row r="740" spans="1:1" ht="16.5" x14ac:dyDescent="0.15">
      <c r="A740" s="71"/>
    </row>
    <row r="741" spans="1:1" ht="16.5" x14ac:dyDescent="0.15">
      <c r="A741" s="71"/>
    </row>
    <row r="742" spans="1:1" ht="16.5" x14ac:dyDescent="0.15">
      <c r="A742" s="71"/>
    </row>
    <row r="743" spans="1:1" ht="16.5" x14ac:dyDescent="0.15">
      <c r="A743" s="71"/>
    </row>
    <row r="744" spans="1:1" ht="16.5" x14ac:dyDescent="0.15">
      <c r="A744" s="71"/>
    </row>
    <row r="745" spans="1:1" ht="16.5" x14ac:dyDescent="0.15">
      <c r="A745" s="71"/>
    </row>
    <row r="746" spans="1:1" ht="16.5" x14ac:dyDescent="0.15">
      <c r="A746" s="71"/>
    </row>
    <row r="747" spans="1:1" ht="16.5" x14ac:dyDescent="0.15">
      <c r="A747" s="71"/>
    </row>
    <row r="748" spans="1:1" ht="16.5" x14ac:dyDescent="0.15">
      <c r="A748" s="71"/>
    </row>
    <row r="749" spans="1:1" ht="16.5" x14ac:dyDescent="0.15">
      <c r="A749" s="71"/>
    </row>
    <row r="750" spans="1:1" ht="16.5" x14ac:dyDescent="0.15">
      <c r="A750" s="71"/>
    </row>
    <row r="751" spans="1:1" ht="16.5" x14ac:dyDescent="0.15">
      <c r="A751" s="71"/>
    </row>
    <row r="752" spans="1:1" ht="16.5" x14ac:dyDescent="0.15">
      <c r="A752" s="71"/>
    </row>
    <row r="753" spans="1:1" ht="16.5" x14ac:dyDescent="0.15">
      <c r="A753" s="71"/>
    </row>
    <row r="754" spans="1:1" ht="16.5" x14ac:dyDescent="0.15">
      <c r="A754" s="71"/>
    </row>
    <row r="755" spans="1:1" ht="16.5" x14ac:dyDescent="0.15">
      <c r="A755" s="71"/>
    </row>
    <row r="756" spans="1:1" ht="16.5" x14ac:dyDescent="0.15">
      <c r="A756" s="71"/>
    </row>
    <row r="757" spans="1:1" ht="16.5" x14ac:dyDescent="0.15">
      <c r="A757" s="71"/>
    </row>
    <row r="758" spans="1:1" ht="16.5" x14ac:dyDescent="0.15">
      <c r="A758" s="71"/>
    </row>
    <row r="759" spans="1:1" ht="16.5" x14ac:dyDescent="0.15">
      <c r="A759" s="71"/>
    </row>
    <row r="760" spans="1:1" ht="16.5" x14ac:dyDescent="0.15">
      <c r="A760" s="71"/>
    </row>
    <row r="761" spans="1:1" ht="16.5" x14ac:dyDescent="0.15">
      <c r="A761" s="71"/>
    </row>
    <row r="762" spans="1:1" ht="16.5" x14ac:dyDescent="0.15">
      <c r="A762" s="71"/>
    </row>
    <row r="763" spans="1:1" ht="16.5" x14ac:dyDescent="0.15">
      <c r="A763" s="71"/>
    </row>
    <row r="764" spans="1:1" ht="16.5" x14ac:dyDescent="0.15">
      <c r="A764" s="71"/>
    </row>
    <row r="765" spans="1:1" ht="16.5" x14ac:dyDescent="0.15">
      <c r="A765" s="71"/>
    </row>
    <row r="766" spans="1:1" ht="16.5" x14ac:dyDescent="0.15">
      <c r="A766" s="71"/>
    </row>
    <row r="767" spans="1:1" ht="16.5" x14ac:dyDescent="0.15">
      <c r="A767" s="71"/>
    </row>
    <row r="768" spans="1:1" ht="16.5" x14ac:dyDescent="0.15">
      <c r="A768" s="71"/>
    </row>
    <row r="769" spans="1:1" ht="16.5" x14ac:dyDescent="0.15">
      <c r="A769" s="71"/>
    </row>
    <row r="770" spans="1:1" ht="16.5" x14ac:dyDescent="0.15">
      <c r="A770" s="71"/>
    </row>
    <row r="771" spans="1:1" ht="16.5" x14ac:dyDescent="0.15">
      <c r="A771" s="71"/>
    </row>
    <row r="772" spans="1:1" ht="16.5" x14ac:dyDescent="0.15">
      <c r="A772" s="71"/>
    </row>
    <row r="773" spans="1:1" ht="16.5" x14ac:dyDescent="0.15">
      <c r="A773" s="71"/>
    </row>
    <row r="774" spans="1:1" ht="16.5" x14ac:dyDescent="0.15">
      <c r="A774" s="71"/>
    </row>
    <row r="775" spans="1:1" ht="16.5" x14ac:dyDescent="0.15">
      <c r="A775" s="71"/>
    </row>
    <row r="776" spans="1:1" ht="16.5" x14ac:dyDescent="0.15">
      <c r="A776" s="71"/>
    </row>
    <row r="777" spans="1:1" ht="16.5" x14ac:dyDescent="0.15">
      <c r="A777" s="71"/>
    </row>
    <row r="778" spans="1:1" ht="16.5" x14ac:dyDescent="0.15">
      <c r="A778" s="71"/>
    </row>
    <row r="779" spans="1:1" ht="16.5" x14ac:dyDescent="0.15">
      <c r="A779" s="71"/>
    </row>
    <row r="780" spans="1:1" ht="16.5" x14ac:dyDescent="0.15">
      <c r="A780" s="71"/>
    </row>
    <row r="781" spans="1:1" ht="16.5" x14ac:dyDescent="0.15">
      <c r="A781" s="71"/>
    </row>
    <row r="782" spans="1:1" ht="16.5" x14ac:dyDescent="0.15">
      <c r="A782" s="71"/>
    </row>
    <row r="783" spans="1:1" ht="16.5" x14ac:dyDescent="0.15">
      <c r="A783" s="71"/>
    </row>
    <row r="784" spans="1:1" ht="16.5" x14ac:dyDescent="0.15">
      <c r="A784" s="71"/>
    </row>
    <row r="785" spans="1:1" ht="16.5" x14ac:dyDescent="0.15">
      <c r="A785" s="71"/>
    </row>
    <row r="786" spans="1:1" ht="16.5" x14ac:dyDescent="0.15">
      <c r="A786" s="71"/>
    </row>
  </sheetData>
  <sheetProtection algorithmName="SHA-512" hashValue="ukS/ktjNsdc8eQBytvn+TucMw0pv5eVzIuaYrav7gvZS07l1R4wGGjXF6T+H7gQLPkSAQ1tGVHk2RZmEcY1sTw==" saltValue="PPP12+YOZYIQhy/h2D1cbw==" spinCount="100000" sheet="1" objects="1" scenarios="1" formatCells="0" formatColumns="0" formatRows="0" autoFilter="0"/>
  <autoFilter ref="A17:J117">
    <filterColumn colId="4" showButton="0"/>
    <filterColumn colId="5" showButton="0"/>
    <filterColumn colId="7" showButton="0"/>
  </autoFilter>
  <mergeCells count="219">
    <mergeCell ref="D2:H2"/>
    <mergeCell ref="E3:H3"/>
    <mergeCell ref="E4:H4"/>
    <mergeCell ref="D5:D7"/>
    <mergeCell ref="F5:J5"/>
    <mergeCell ref="F6:J6"/>
    <mergeCell ref="F14:G14"/>
    <mergeCell ref="I14:J14"/>
    <mergeCell ref="H15:J15"/>
    <mergeCell ref="D16:J16"/>
    <mergeCell ref="E17:G17"/>
    <mergeCell ref="H17:I17"/>
    <mergeCell ref="F8:J8"/>
    <mergeCell ref="F9:J9"/>
    <mergeCell ref="F10:J10"/>
    <mergeCell ref="D11:D13"/>
    <mergeCell ref="F11:J11"/>
    <mergeCell ref="F12:J12"/>
    <mergeCell ref="E21:G21"/>
    <mergeCell ref="H21:I21"/>
    <mergeCell ref="E22:G22"/>
    <mergeCell ref="H22:I22"/>
    <mergeCell ref="E23:G23"/>
    <mergeCell ref="H23:I23"/>
    <mergeCell ref="E18:G18"/>
    <mergeCell ref="H18:I18"/>
    <mergeCell ref="E19:G19"/>
    <mergeCell ref="H19:I19"/>
    <mergeCell ref="E20:G20"/>
    <mergeCell ref="H20:I20"/>
    <mergeCell ref="E27:G27"/>
    <mergeCell ref="H27:I27"/>
    <mergeCell ref="E28:G28"/>
    <mergeCell ref="H28:I28"/>
    <mergeCell ref="E29:G29"/>
    <mergeCell ref="H29:I29"/>
    <mergeCell ref="E24:G24"/>
    <mergeCell ref="H24:I24"/>
    <mergeCell ref="E25:G25"/>
    <mergeCell ref="H25:I25"/>
    <mergeCell ref="E26:G26"/>
    <mergeCell ref="H26:I26"/>
    <mergeCell ref="E33:G33"/>
    <mergeCell ref="H33:I33"/>
    <mergeCell ref="E34:G34"/>
    <mergeCell ref="H34:I34"/>
    <mergeCell ref="E35:G35"/>
    <mergeCell ref="H35:I35"/>
    <mergeCell ref="E30:G30"/>
    <mergeCell ref="H30:I30"/>
    <mergeCell ref="E31:G31"/>
    <mergeCell ref="H31:I31"/>
    <mergeCell ref="E32:G32"/>
    <mergeCell ref="H32:I32"/>
    <mergeCell ref="E39:G39"/>
    <mergeCell ref="H39:I39"/>
    <mergeCell ref="E40:G40"/>
    <mergeCell ref="H40:I40"/>
    <mergeCell ref="E41:G41"/>
    <mergeCell ref="H41:I41"/>
    <mergeCell ref="E36:G36"/>
    <mergeCell ref="H36:I36"/>
    <mergeCell ref="E37:G37"/>
    <mergeCell ref="H37:I37"/>
    <mergeCell ref="E38:G38"/>
    <mergeCell ref="H38:I38"/>
    <mergeCell ref="E45:G45"/>
    <mergeCell ref="H45:I45"/>
    <mergeCell ref="E46:G46"/>
    <mergeCell ref="H46:I46"/>
    <mergeCell ref="E47:G47"/>
    <mergeCell ref="H47:I47"/>
    <mergeCell ref="E42:G42"/>
    <mergeCell ref="H42:I42"/>
    <mergeCell ref="E43:G43"/>
    <mergeCell ref="H43:I43"/>
    <mergeCell ref="E44:G44"/>
    <mergeCell ref="H44:I44"/>
    <mergeCell ref="E51:G51"/>
    <mergeCell ref="H51:I51"/>
    <mergeCell ref="E52:G52"/>
    <mergeCell ref="H52:I52"/>
    <mergeCell ref="E53:G53"/>
    <mergeCell ref="H53:I53"/>
    <mergeCell ref="E48:G48"/>
    <mergeCell ref="H48:I48"/>
    <mergeCell ref="E49:G49"/>
    <mergeCell ref="H49:I49"/>
    <mergeCell ref="E50:G50"/>
    <mergeCell ref="H50:I50"/>
    <mergeCell ref="E57:G57"/>
    <mergeCell ref="H57:I57"/>
    <mergeCell ref="E58:G58"/>
    <mergeCell ref="H58:I58"/>
    <mergeCell ref="E59:G59"/>
    <mergeCell ref="H59:I59"/>
    <mergeCell ref="E54:G54"/>
    <mergeCell ref="H54:I54"/>
    <mergeCell ref="E55:G55"/>
    <mergeCell ref="H55:I55"/>
    <mergeCell ref="E56:G56"/>
    <mergeCell ref="H56:I56"/>
    <mergeCell ref="E63:G63"/>
    <mergeCell ref="H63:I63"/>
    <mergeCell ref="E64:G64"/>
    <mergeCell ref="H64:I64"/>
    <mergeCell ref="E65:G65"/>
    <mergeCell ref="H65:I65"/>
    <mergeCell ref="E60:G60"/>
    <mergeCell ref="H60:I60"/>
    <mergeCell ref="E61:G61"/>
    <mergeCell ref="H61:I61"/>
    <mergeCell ref="E62:G62"/>
    <mergeCell ref="H62:I62"/>
    <mergeCell ref="E69:G69"/>
    <mergeCell ref="H69:I69"/>
    <mergeCell ref="E70:G70"/>
    <mergeCell ref="H70:I70"/>
    <mergeCell ref="E71:G71"/>
    <mergeCell ref="H71:I71"/>
    <mergeCell ref="E66:G66"/>
    <mergeCell ref="H66:I66"/>
    <mergeCell ref="E67:G67"/>
    <mergeCell ref="H67:I67"/>
    <mergeCell ref="E68:G68"/>
    <mergeCell ref="H68:I68"/>
    <mergeCell ref="E75:G75"/>
    <mergeCell ref="H75:I75"/>
    <mergeCell ref="E76:G76"/>
    <mergeCell ref="H76:I76"/>
    <mergeCell ref="E77:G77"/>
    <mergeCell ref="H77:I77"/>
    <mergeCell ref="E72:G72"/>
    <mergeCell ref="H72:I72"/>
    <mergeCell ref="E73:G73"/>
    <mergeCell ref="H73:I73"/>
    <mergeCell ref="E74:G74"/>
    <mergeCell ref="H74:I74"/>
    <mergeCell ref="E81:G81"/>
    <mergeCell ref="H81:I81"/>
    <mergeCell ref="E82:G82"/>
    <mergeCell ref="H82:I82"/>
    <mergeCell ref="E83:G83"/>
    <mergeCell ref="H83:I83"/>
    <mergeCell ref="E78:G78"/>
    <mergeCell ref="H78:I78"/>
    <mergeCell ref="E79:G79"/>
    <mergeCell ref="H79:I79"/>
    <mergeCell ref="E80:G80"/>
    <mergeCell ref="H80:I80"/>
    <mergeCell ref="E87:G87"/>
    <mergeCell ref="H87:I87"/>
    <mergeCell ref="E88:G88"/>
    <mergeCell ref="H88:I88"/>
    <mergeCell ref="E89:G89"/>
    <mergeCell ref="H89:I89"/>
    <mergeCell ref="E84:G84"/>
    <mergeCell ref="H84:I84"/>
    <mergeCell ref="E85:G85"/>
    <mergeCell ref="H85:I85"/>
    <mergeCell ref="E86:G86"/>
    <mergeCell ref="H86:I86"/>
    <mergeCell ref="E93:G93"/>
    <mergeCell ref="H93:I93"/>
    <mergeCell ref="E94:G94"/>
    <mergeCell ref="H94:I94"/>
    <mergeCell ref="E95:G95"/>
    <mergeCell ref="H95:I95"/>
    <mergeCell ref="E90:G90"/>
    <mergeCell ref="H90:I90"/>
    <mergeCell ref="E91:G91"/>
    <mergeCell ref="H91:I91"/>
    <mergeCell ref="E92:G92"/>
    <mergeCell ref="H92:I92"/>
    <mergeCell ref="E99:G99"/>
    <mergeCell ref="H99:I99"/>
    <mergeCell ref="E100:G100"/>
    <mergeCell ref="H100:I100"/>
    <mergeCell ref="E101:G101"/>
    <mergeCell ref="H101:I101"/>
    <mergeCell ref="E96:G96"/>
    <mergeCell ref="H96:I96"/>
    <mergeCell ref="E97:G97"/>
    <mergeCell ref="H97:I97"/>
    <mergeCell ref="E98:G98"/>
    <mergeCell ref="H98:I98"/>
    <mergeCell ref="E105:G105"/>
    <mergeCell ref="H105:I105"/>
    <mergeCell ref="E106:G106"/>
    <mergeCell ref="H106:I106"/>
    <mergeCell ref="E107:G107"/>
    <mergeCell ref="H107:I107"/>
    <mergeCell ref="E102:G102"/>
    <mergeCell ref="H102:I102"/>
    <mergeCell ref="E103:G103"/>
    <mergeCell ref="H103:I103"/>
    <mergeCell ref="E104:G104"/>
    <mergeCell ref="H104:I104"/>
    <mergeCell ref="E111:G111"/>
    <mergeCell ref="H111:I111"/>
    <mergeCell ref="E112:G112"/>
    <mergeCell ref="H112:I112"/>
    <mergeCell ref="E113:G113"/>
    <mergeCell ref="H113:I113"/>
    <mergeCell ref="E108:G108"/>
    <mergeCell ref="H108:I108"/>
    <mergeCell ref="E109:G109"/>
    <mergeCell ref="H109:I109"/>
    <mergeCell ref="E110:G110"/>
    <mergeCell ref="H110:I110"/>
    <mergeCell ref="E117:G117"/>
    <mergeCell ref="H117:I117"/>
    <mergeCell ref="E114:G114"/>
    <mergeCell ref="H114:I114"/>
    <mergeCell ref="E115:G115"/>
    <mergeCell ref="H115:I115"/>
    <mergeCell ref="E116:G116"/>
    <mergeCell ref="H116:I116"/>
    <mergeCell ref="E118:I118"/>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K793"/>
  <sheetViews>
    <sheetView showGridLines="0" view="pageBreakPreview" zoomScale="60" zoomScaleNormal="40" workbookViewId="0">
      <selection activeCell="J1" sqref="J1"/>
    </sheetView>
  </sheetViews>
  <sheetFormatPr defaultColWidth="9" defaultRowHeight="15.75" x14ac:dyDescent="0.15"/>
  <cols>
    <col min="1" max="1" width="19.25" style="49" customWidth="1"/>
    <col min="2" max="2" width="42.125" style="49" customWidth="1"/>
    <col min="3" max="3" width="23.625" style="49" customWidth="1"/>
    <col min="4" max="4" width="23.75" style="38" customWidth="1"/>
    <col min="5" max="7" width="23.75" style="39" customWidth="1"/>
    <col min="8" max="8" width="28.75" style="39" customWidth="1"/>
    <col min="9" max="10" width="23.75" style="39" customWidth="1"/>
    <col min="11" max="11" width="9.875" style="53" customWidth="1"/>
    <col min="12" max="16384" width="9" style="53"/>
  </cols>
  <sheetData>
    <row r="1" spans="4:11" ht="110.25" customHeight="1" thickBot="1" x14ac:dyDescent="0.35">
      <c r="D1" s="50"/>
      <c r="E1" s="51"/>
      <c r="F1" s="51"/>
      <c r="G1" s="51"/>
      <c r="H1" s="51"/>
      <c r="I1" s="51"/>
      <c r="J1" s="52" t="s">
        <v>2498</v>
      </c>
    </row>
    <row r="2" spans="4:11" ht="45" customHeight="1" x14ac:dyDescent="0.15">
      <c r="D2" s="81" t="s">
        <v>2268</v>
      </c>
      <c r="E2" s="82"/>
      <c r="F2" s="82"/>
      <c r="G2" s="82"/>
      <c r="H2" s="83"/>
      <c r="I2" s="54" t="s">
        <v>2255</v>
      </c>
      <c r="J2" s="41"/>
    </row>
    <row r="3" spans="4:11" ht="45" customHeight="1" x14ac:dyDescent="0.15">
      <c r="D3" s="55" t="s">
        <v>482</v>
      </c>
      <c r="E3" s="125"/>
      <c r="F3" s="126"/>
      <c r="G3" s="126"/>
      <c r="H3" s="126"/>
      <c r="I3" s="56" t="s">
        <v>2265</v>
      </c>
      <c r="J3" s="42"/>
      <c r="K3" s="57"/>
    </row>
    <row r="4" spans="4:11" ht="45" customHeight="1" x14ac:dyDescent="0.15">
      <c r="D4" s="58" t="s">
        <v>2266</v>
      </c>
      <c r="E4" s="127"/>
      <c r="F4" s="127"/>
      <c r="G4" s="127"/>
      <c r="H4" s="127"/>
      <c r="I4" s="56" t="s">
        <v>2267</v>
      </c>
      <c r="J4" s="44"/>
      <c r="K4" s="57"/>
    </row>
    <row r="5" spans="4:11" ht="45" customHeight="1" x14ac:dyDescent="0.15">
      <c r="D5" s="86" t="s">
        <v>2258</v>
      </c>
      <c r="E5" s="56" t="s">
        <v>2276</v>
      </c>
      <c r="F5" s="121"/>
      <c r="G5" s="121"/>
      <c r="H5" s="121"/>
      <c r="I5" s="121"/>
      <c r="J5" s="122"/>
      <c r="K5" s="57"/>
    </row>
    <row r="6" spans="4:11" ht="30" customHeight="1" x14ac:dyDescent="0.15">
      <c r="D6" s="87"/>
      <c r="E6" s="59" t="s">
        <v>2</v>
      </c>
      <c r="F6" s="85"/>
      <c r="G6" s="85"/>
      <c r="H6" s="85"/>
      <c r="I6" s="85"/>
      <c r="J6" s="90"/>
    </row>
    <row r="7" spans="4:11" ht="30" customHeight="1" x14ac:dyDescent="0.15">
      <c r="D7" s="87"/>
      <c r="E7" s="60" t="s">
        <v>2259</v>
      </c>
      <c r="F7" s="45"/>
      <c r="G7" s="56" t="s">
        <v>2260</v>
      </c>
      <c r="H7" s="45"/>
      <c r="I7" s="56" t="s">
        <v>2256</v>
      </c>
      <c r="J7" s="46"/>
    </row>
    <row r="8" spans="4:11" ht="45" customHeight="1" x14ac:dyDescent="0.15">
      <c r="D8" s="61" t="s">
        <v>2261</v>
      </c>
      <c r="E8" s="56" t="s">
        <v>2277</v>
      </c>
      <c r="F8" s="121"/>
      <c r="G8" s="121"/>
      <c r="H8" s="121"/>
      <c r="I8" s="121"/>
      <c r="J8" s="122"/>
    </row>
    <row r="9" spans="4:11" ht="45" customHeight="1" x14ac:dyDescent="0.15">
      <c r="D9" s="62" t="s">
        <v>2274</v>
      </c>
      <c r="E9" s="56" t="s">
        <v>2278</v>
      </c>
      <c r="F9" s="123"/>
      <c r="G9" s="123"/>
      <c r="H9" s="123"/>
      <c r="I9" s="123"/>
      <c r="J9" s="124"/>
    </row>
    <row r="10" spans="4:11" ht="45" customHeight="1" x14ac:dyDescent="0.15">
      <c r="D10" s="62" t="s">
        <v>2275</v>
      </c>
      <c r="E10" s="56" t="s">
        <v>2279</v>
      </c>
      <c r="F10" s="123"/>
      <c r="G10" s="123"/>
      <c r="H10" s="123"/>
      <c r="I10" s="123"/>
      <c r="J10" s="124"/>
    </row>
    <row r="11" spans="4:11" ht="45" customHeight="1" x14ac:dyDescent="0.15">
      <c r="D11" s="93" t="s">
        <v>2273</v>
      </c>
      <c r="E11" s="63" t="s">
        <v>2281</v>
      </c>
      <c r="F11" s="121"/>
      <c r="G11" s="121"/>
      <c r="H11" s="121"/>
      <c r="I11" s="121"/>
      <c r="J11" s="122"/>
    </row>
    <row r="12" spans="4:11" ht="30" customHeight="1" x14ac:dyDescent="0.15">
      <c r="D12" s="87"/>
      <c r="E12" s="59" t="s">
        <v>2</v>
      </c>
      <c r="F12" s="85"/>
      <c r="G12" s="85"/>
      <c r="H12" s="85"/>
      <c r="I12" s="85"/>
      <c r="J12" s="90"/>
    </row>
    <row r="13" spans="4:11" ht="30" customHeight="1" x14ac:dyDescent="0.15">
      <c r="D13" s="87"/>
      <c r="E13" s="60" t="s">
        <v>2259</v>
      </c>
      <c r="F13" s="45"/>
      <c r="G13" s="56" t="s">
        <v>2260</v>
      </c>
      <c r="H13" s="45"/>
      <c r="I13" s="56" t="s">
        <v>2256</v>
      </c>
      <c r="J13" s="46"/>
    </row>
    <row r="14" spans="4:11" ht="45" customHeight="1" x14ac:dyDescent="0.15">
      <c r="D14" s="62" t="s">
        <v>2280</v>
      </c>
      <c r="E14" s="63" t="s">
        <v>2257</v>
      </c>
      <c r="F14" s="128"/>
      <c r="G14" s="128"/>
      <c r="H14" s="64" t="s">
        <v>2282</v>
      </c>
      <c r="I14" s="128"/>
      <c r="J14" s="129"/>
    </row>
    <row r="15" spans="4:11" ht="45" customHeight="1" x14ac:dyDescent="0.15">
      <c r="D15" s="55" t="s">
        <v>2262</v>
      </c>
      <c r="E15" s="59" t="s">
        <v>2272</v>
      </c>
      <c r="F15" s="47"/>
      <c r="G15" s="56" t="s">
        <v>5</v>
      </c>
      <c r="H15" s="130"/>
      <c r="I15" s="130"/>
      <c r="J15" s="131"/>
    </row>
    <row r="16" spans="4:11" ht="45" customHeight="1" x14ac:dyDescent="0.15">
      <c r="D16" s="115" t="s">
        <v>2263</v>
      </c>
      <c r="E16" s="116"/>
      <c r="F16" s="116"/>
      <c r="G16" s="116"/>
      <c r="H16" s="116"/>
      <c r="I16" s="116"/>
      <c r="J16" s="117"/>
    </row>
    <row r="17" spans="1:10" ht="30" customHeight="1" x14ac:dyDescent="0.15">
      <c r="A17" s="65" t="s">
        <v>2448</v>
      </c>
      <c r="B17" s="65" t="s">
        <v>4</v>
      </c>
      <c r="C17" s="66" t="s">
        <v>1</v>
      </c>
      <c r="D17" s="67" t="s">
        <v>2270</v>
      </c>
      <c r="E17" s="118" t="s">
        <v>2264</v>
      </c>
      <c r="F17" s="118"/>
      <c r="G17" s="118"/>
      <c r="H17" s="119" t="s">
        <v>2269</v>
      </c>
      <c r="I17" s="120"/>
      <c r="J17" s="68" t="s">
        <v>0</v>
      </c>
    </row>
    <row r="18" spans="1:10" ht="30" customHeight="1" x14ac:dyDescent="0.15">
      <c r="A18" s="69" t="str">
        <f>IFERROR(VLOOKUP(E18,商品マスタ!A:E,2,0),"")</f>
        <v>CV</v>
      </c>
      <c r="B18" s="69" t="str">
        <f>IFERROR(VLOOKUP(E18,商品マスタ!A:E,3,0),"")</f>
        <v>ASAHI CoKatte</v>
      </c>
      <c r="C18" s="70" t="str">
        <f>IFERROR(VLOOKUP(E18,商品マスタ!A:E,4,0),"")</f>
        <v>4.5F×120cm</v>
      </c>
      <c r="D18" s="55">
        <f>IF(E18="","",(_xlfn.AGGREGATE(3,5,$E$18:E18)))</f>
        <v>1</v>
      </c>
      <c r="E18" s="132" t="str">
        <f>商品マスタ!A2</f>
        <v>G45ST0000C12000R</v>
      </c>
      <c r="F18" s="133"/>
      <c r="G18" s="134"/>
      <c r="H18" s="104"/>
      <c r="I18" s="105"/>
      <c r="J18" s="48"/>
    </row>
    <row r="19" spans="1:10" ht="30" customHeight="1" x14ac:dyDescent="0.15">
      <c r="A19" s="69" t="str">
        <f>IFERROR(VLOOKUP(E19,商品マスタ!A:E,2,0),"")</f>
        <v>CV</v>
      </c>
      <c r="B19" s="69" t="str">
        <f>IFERROR(VLOOKUP(E19,商品マスタ!A:E,3,0),"")</f>
        <v>ASAHI Hyperion</v>
      </c>
      <c r="C19" s="70" t="str">
        <f>IFERROR(VLOOKUP(E19,商品マスタ!A:E,4,0),"")</f>
        <v>6F AL0.75 100cm</v>
      </c>
      <c r="D19" s="80">
        <f>IF(E19="","",(_xlfn.AGGREGATE(3,5,$E$18:E19)))</f>
        <v>2</v>
      </c>
      <c r="E19" s="132" t="str">
        <f>商品マスタ!A3</f>
        <v>HJ60AL070P10020</v>
      </c>
      <c r="F19" s="133"/>
      <c r="G19" s="134"/>
      <c r="H19" s="104"/>
      <c r="I19" s="105"/>
      <c r="J19" s="48"/>
    </row>
    <row r="20" spans="1:10" ht="30" customHeight="1" x14ac:dyDescent="0.15">
      <c r="A20" s="69" t="str">
        <f>IFERROR(VLOOKUP(E20,商品マスタ!A:E,2,0),"")</f>
        <v>CV</v>
      </c>
      <c r="B20" s="69" t="str">
        <f>IFERROR(VLOOKUP(E20,商品マスタ!A:E,3,0),"")</f>
        <v>ASAHI Hyperion</v>
      </c>
      <c r="C20" s="70" t="str">
        <f>IFERROR(VLOOKUP(E20,商品マスタ!A:E,4,0),"")</f>
        <v>6F AL0.75 ST 100cm</v>
      </c>
      <c r="D20" s="80">
        <f>IF(E20="","",(_xlfn.AGGREGATE(3,5,$E$18:E20)))</f>
        <v>3</v>
      </c>
      <c r="E20" s="132" t="str">
        <f>商品マスタ!A4</f>
        <v>HJ60AL070P10021</v>
      </c>
      <c r="F20" s="133"/>
      <c r="G20" s="134"/>
      <c r="H20" s="104"/>
      <c r="I20" s="105"/>
      <c r="J20" s="48"/>
    </row>
    <row r="21" spans="1:10" ht="30" customHeight="1" x14ac:dyDescent="0.15">
      <c r="A21" s="69" t="str">
        <f>IFERROR(VLOOKUP(E21,商品マスタ!A:E,2,0),"")</f>
        <v>CV</v>
      </c>
      <c r="B21" s="69" t="str">
        <f>IFERROR(VLOOKUP(E21,商品マスタ!A:E,3,0),"")</f>
        <v>ASAHI Hyperion</v>
      </c>
      <c r="C21" s="70" t="str">
        <f>IFERROR(VLOOKUP(E21,商品マスタ!A:E,4,0),"")</f>
        <v>6F SAL0.75 100cm</v>
      </c>
      <c r="D21" s="80">
        <f>IF(E21="","",(_xlfn.AGGREGATE(3,5,$E$18:E21)))</f>
        <v>4</v>
      </c>
      <c r="E21" s="132" t="str">
        <f>商品マスタ!A5</f>
        <v>HJ60AL070P10022</v>
      </c>
      <c r="F21" s="133"/>
      <c r="G21" s="134"/>
      <c r="H21" s="104"/>
      <c r="I21" s="105"/>
      <c r="J21" s="48"/>
    </row>
    <row r="22" spans="1:10" ht="30" customHeight="1" x14ac:dyDescent="0.15">
      <c r="A22" s="69" t="str">
        <f>IFERROR(VLOOKUP(E22,商品マスタ!A:E,2,0),"")</f>
        <v>CV</v>
      </c>
      <c r="B22" s="69" t="str">
        <f>IFERROR(VLOOKUP(E22,商品マスタ!A:E,3,0),"")</f>
        <v>ASAHI Hyperion</v>
      </c>
      <c r="C22" s="70" t="str">
        <f>IFERROR(VLOOKUP(E22,商品マスタ!A:E,4,0),"")</f>
        <v>6F AL0.75 SH 100cm</v>
      </c>
      <c r="D22" s="80">
        <f>IF(E22="","",(_xlfn.AGGREGATE(3,5,$E$18:E22)))</f>
        <v>5</v>
      </c>
      <c r="E22" s="132" t="str">
        <f>商品マスタ!A6</f>
        <v>HJ60AL072P10020</v>
      </c>
      <c r="F22" s="133"/>
      <c r="G22" s="134"/>
      <c r="H22" s="104"/>
      <c r="I22" s="105"/>
      <c r="J22" s="48"/>
    </row>
    <row r="23" spans="1:10" ht="30" customHeight="1" x14ac:dyDescent="0.15">
      <c r="A23" s="69" t="str">
        <f>IFERROR(VLOOKUP(E23,商品マスタ!A:E,2,0),"")</f>
        <v>CV</v>
      </c>
      <c r="B23" s="69" t="str">
        <f>IFERROR(VLOOKUP(E23,商品マスタ!A:E,3,0),"")</f>
        <v>ASAHI Hyperion</v>
      </c>
      <c r="C23" s="70" t="str">
        <f>IFERROR(VLOOKUP(E23,商品マスタ!A:E,4,0),"")</f>
        <v>6F AL0.75 ST SH 100cm</v>
      </c>
      <c r="D23" s="80">
        <f>IF(E23="","",(_xlfn.AGGREGATE(3,5,$E$18:E23)))</f>
        <v>6</v>
      </c>
      <c r="E23" s="132" t="str">
        <f>商品マスタ!A7</f>
        <v>HJ60AL072P10021</v>
      </c>
      <c r="F23" s="133"/>
      <c r="G23" s="134"/>
      <c r="H23" s="104"/>
      <c r="I23" s="105"/>
      <c r="J23" s="48"/>
    </row>
    <row r="24" spans="1:10" ht="30" customHeight="1" x14ac:dyDescent="0.15">
      <c r="A24" s="69" t="str">
        <f>IFERROR(VLOOKUP(E24,商品マスタ!A:E,2,0),"")</f>
        <v>CV</v>
      </c>
      <c r="B24" s="69" t="str">
        <f>IFERROR(VLOOKUP(E24,商品マスタ!A:E,3,0),"")</f>
        <v>ASAHI Hyperion</v>
      </c>
      <c r="C24" s="70" t="str">
        <f>IFERROR(VLOOKUP(E24,商品マスタ!A:E,4,0),"")</f>
        <v>6F SAL0.75 SH 100cm</v>
      </c>
      <c r="D24" s="80">
        <f>IF(E24="","",(_xlfn.AGGREGATE(3,5,$E$18:E24)))</f>
        <v>7</v>
      </c>
      <c r="E24" s="132" t="str">
        <f>商品マスタ!A8</f>
        <v>HJ60AL072P10022</v>
      </c>
      <c r="F24" s="133"/>
      <c r="G24" s="134"/>
      <c r="H24" s="104"/>
      <c r="I24" s="105"/>
      <c r="J24" s="48"/>
    </row>
    <row r="25" spans="1:10" ht="30" customHeight="1" x14ac:dyDescent="0.15">
      <c r="A25" s="69" t="str">
        <f>IFERROR(VLOOKUP(E25,商品マスタ!A:E,2,0),"")</f>
        <v>CV</v>
      </c>
      <c r="B25" s="69" t="str">
        <f>IFERROR(VLOOKUP(E25,商品マスタ!A:E,3,0),"")</f>
        <v>ASAHI Hyperion</v>
      </c>
      <c r="C25" s="70" t="str">
        <f>IFERROR(VLOOKUP(E25,商品マスタ!A:E,4,0),"")</f>
        <v>6F AL1.0 90cm</v>
      </c>
      <c r="D25" s="80">
        <f>IF(E25="","",(_xlfn.AGGREGATE(3,5,$E$18:E25)))</f>
        <v>8</v>
      </c>
      <c r="E25" s="132" t="str">
        <f>商品マスタ!A9</f>
        <v>HJ60AL100P09020</v>
      </c>
      <c r="F25" s="133"/>
      <c r="G25" s="134"/>
      <c r="H25" s="104"/>
      <c r="I25" s="105"/>
      <c r="J25" s="48"/>
    </row>
    <row r="26" spans="1:10" ht="30" customHeight="1" x14ac:dyDescent="0.15">
      <c r="A26" s="69" t="str">
        <f>IFERROR(VLOOKUP(E26,商品マスタ!A:E,2,0),"")</f>
        <v>CV</v>
      </c>
      <c r="B26" s="69" t="str">
        <f>IFERROR(VLOOKUP(E26,商品マスタ!A:E,3,0),"")</f>
        <v>ASAHI Hyperion</v>
      </c>
      <c r="C26" s="70" t="str">
        <f>IFERROR(VLOOKUP(E26,商品マスタ!A:E,4,0),"")</f>
        <v>6F AL1.0 100cm</v>
      </c>
      <c r="D26" s="80">
        <f>IF(E26="","",(_xlfn.AGGREGATE(3,5,$E$18:E26)))</f>
        <v>9</v>
      </c>
      <c r="E26" s="132" t="str">
        <f>商品マスタ!A10</f>
        <v>HJ60AL100P10020</v>
      </c>
      <c r="F26" s="133"/>
      <c r="G26" s="134"/>
      <c r="H26" s="104"/>
      <c r="I26" s="105"/>
      <c r="J26" s="48"/>
    </row>
    <row r="27" spans="1:10" ht="30" customHeight="1" x14ac:dyDescent="0.15">
      <c r="A27" s="69" t="str">
        <f>IFERROR(VLOOKUP(E27,商品マスタ!A:E,2,0),"")</f>
        <v>CV</v>
      </c>
      <c r="B27" s="69" t="str">
        <f>IFERROR(VLOOKUP(E27,商品マスタ!A:E,3,0),"")</f>
        <v>ASAHI Hyperion</v>
      </c>
      <c r="C27" s="70" t="str">
        <f>IFERROR(VLOOKUP(E27,商品マスタ!A:E,4,0),"")</f>
        <v>6F AL1.0 ST 100cm</v>
      </c>
      <c r="D27" s="80">
        <f>IF(E27="","",(_xlfn.AGGREGATE(3,5,$E$18:E27)))</f>
        <v>10</v>
      </c>
      <c r="E27" s="132" t="str">
        <f>商品マスタ!A11</f>
        <v>HJ60AL100P10021</v>
      </c>
      <c r="F27" s="133"/>
      <c r="G27" s="134"/>
      <c r="H27" s="104"/>
      <c r="I27" s="105"/>
      <c r="J27" s="48"/>
    </row>
    <row r="28" spans="1:10" ht="30" customHeight="1" x14ac:dyDescent="0.15">
      <c r="A28" s="69" t="str">
        <f>IFERROR(VLOOKUP(E28,商品マスタ!A:E,2,0),"")</f>
        <v>CV</v>
      </c>
      <c r="B28" s="69" t="str">
        <f>IFERROR(VLOOKUP(E28,商品マスタ!A:E,3,0),"")</f>
        <v>ASAHI Hyperion</v>
      </c>
      <c r="C28" s="70" t="str">
        <f>IFERROR(VLOOKUP(E28,商品マスタ!A:E,4,0),"")</f>
        <v>6F SAL1.0 100cm</v>
      </c>
      <c r="D28" s="80">
        <f>IF(E28="","",(_xlfn.AGGREGATE(3,5,$E$18:E28)))</f>
        <v>11</v>
      </c>
      <c r="E28" s="132" t="str">
        <f>商品マスタ!A12</f>
        <v>HJ60AL100P10022</v>
      </c>
      <c r="F28" s="133"/>
      <c r="G28" s="134"/>
      <c r="H28" s="104"/>
      <c r="I28" s="105"/>
      <c r="J28" s="48"/>
    </row>
    <row r="29" spans="1:10" ht="30" customHeight="1" x14ac:dyDescent="0.15">
      <c r="A29" s="69" t="str">
        <f>IFERROR(VLOOKUP(E29,商品マスタ!A:E,2,0),"")</f>
        <v>CV</v>
      </c>
      <c r="B29" s="69" t="str">
        <f>IFERROR(VLOOKUP(E29,商品マスタ!A:E,3,0),"")</f>
        <v>ASAHI Hyperion</v>
      </c>
      <c r="C29" s="70" t="str">
        <f>IFERROR(VLOOKUP(E29,商品マスタ!A:E,4,0),"")</f>
        <v>6F AL1.0 SH 90cm</v>
      </c>
      <c r="D29" s="80">
        <f>IF(E29="","",(_xlfn.AGGREGATE(3,5,$E$18:E29)))</f>
        <v>12</v>
      </c>
      <c r="E29" s="132" t="str">
        <f>商品マスタ!A13</f>
        <v>HJ60AL102P09020</v>
      </c>
      <c r="F29" s="133"/>
      <c r="G29" s="134"/>
      <c r="H29" s="104"/>
      <c r="I29" s="105"/>
      <c r="J29" s="48"/>
    </row>
    <row r="30" spans="1:10" ht="30" customHeight="1" x14ac:dyDescent="0.15">
      <c r="A30" s="69" t="str">
        <f>IFERROR(VLOOKUP(E30,商品マスタ!A:E,2,0),"")</f>
        <v>CV</v>
      </c>
      <c r="B30" s="69" t="str">
        <f>IFERROR(VLOOKUP(E30,商品マスタ!A:E,3,0),"")</f>
        <v>ASAHI Hyperion</v>
      </c>
      <c r="C30" s="70" t="str">
        <f>IFERROR(VLOOKUP(E30,商品マスタ!A:E,4,0),"")</f>
        <v>6F AL1.0 SH 100cm</v>
      </c>
      <c r="D30" s="80">
        <f>IF(E30="","",(_xlfn.AGGREGATE(3,5,$E$18:E30)))</f>
        <v>13</v>
      </c>
      <c r="E30" s="132" t="str">
        <f>商品マスタ!A14</f>
        <v>HJ60AL102P10020</v>
      </c>
      <c r="F30" s="133"/>
      <c r="G30" s="134"/>
      <c r="H30" s="104"/>
      <c r="I30" s="105"/>
      <c r="J30" s="48"/>
    </row>
    <row r="31" spans="1:10" ht="30" customHeight="1" x14ac:dyDescent="0.15">
      <c r="A31" s="69" t="str">
        <f>IFERROR(VLOOKUP(E31,商品マスタ!A:E,2,0),"")</f>
        <v>CV</v>
      </c>
      <c r="B31" s="69" t="str">
        <f>IFERROR(VLOOKUP(E31,商品マスタ!A:E,3,0),"")</f>
        <v>ASAHI Hyperion</v>
      </c>
      <c r="C31" s="70" t="str">
        <f>IFERROR(VLOOKUP(E31,商品マスタ!A:E,4,0),"")</f>
        <v>6F AL1.0 ST SH 100cm</v>
      </c>
      <c r="D31" s="80">
        <f>IF(E31="","",(_xlfn.AGGREGATE(3,5,$E$18:E31)))</f>
        <v>14</v>
      </c>
      <c r="E31" s="132" t="str">
        <f>商品マスタ!A15</f>
        <v>HJ60AL102P10021</v>
      </c>
      <c r="F31" s="133"/>
      <c r="G31" s="134"/>
      <c r="H31" s="104"/>
      <c r="I31" s="105"/>
      <c r="J31" s="48"/>
    </row>
    <row r="32" spans="1:10" ht="30" customHeight="1" x14ac:dyDescent="0.15">
      <c r="A32" s="69" t="str">
        <f>IFERROR(VLOOKUP(E32,商品マスタ!A:E,2,0),"")</f>
        <v>CV</v>
      </c>
      <c r="B32" s="69" t="str">
        <f>IFERROR(VLOOKUP(E32,商品マスタ!A:E,3,0),"")</f>
        <v>ASAHI Hyperion</v>
      </c>
      <c r="C32" s="70" t="str">
        <f>IFERROR(VLOOKUP(E32,商品マスタ!A:E,4,0),"")</f>
        <v>6F SAL1.0 SH 100cm</v>
      </c>
      <c r="D32" s="80">
        <f>IF(E32="","",(_xlfn.AGGREGATE(3,5,$E$18:E32)))</f>
        <v>15</v>
      </c>
      <c r="E32" s="132" t="str">
        <f>商品マスタ!A16</f>
        <v>HJ60AL102P10022</v>
      </c>
      <c r="F32" s="133"/>
      <c r="G32" s="134"/>
      <c r="H32" s="104"/>
      <c r="I32" s="105"/>
      <c r="J32" s="48"/>
    </row>
    <row r="33" spans="1:10" ht="30" customHeight="1" x14ac:dyDescent="0.15">
      <c r="A33" s="69" t="str">
        <f>IFERROR(VLOOKUP(E33,商品マスタ!A:E,2,0),"")</f>
        <v>CV</v>
      </c>
      <c r="B33" s="69" t="str">
        <f>IFERROR(VLOOKUP(E33,商品マスタ!A:E,3,0),"")</f>
        <v>ASAHI Hyperion</v>
      </c>
      <c r="C33" s="70" t="str">
        <f>IFERROR(VLOOKUP(E33,商品マスタ!A:E,4,0),"")</f>
        <v>6F AL1.5 100cm</v>
      </c>
      <c r="D33" s="80">
        <f>IF(E33="","",(_xlfn.AGGREGATE(3,5,$E$18:E33)))</f>
        <v>16</v>
      </c>
      <c r="E33" s="132" t="str">
        <f>商品マスタ!A17</f>
        <v>HJ60AL150P10020</v>
      </c>
      <c r="F33" s="133"/>
      <c r="G33" s="134"/>
      <c r="H33" s="104"/>
      <c r="I33" s="105"/>
      <c r="J33" s="48"/>
    </row>
    <row r="34" spans="1:10" ht="30" customHeight="1" x14ac:dyDescent="0.15">
      <c r="A34" s="69" t="str">
        <f>IFERROR(VLOOKUP(E34,商品マスタ!A:E,2,0),"")</f>
        <v>CV</v>
      </c>
      <c r="B34" s="69" t="str">
        <f>IFERROR(VLOOKUP(E34,商品マスタ!A:E,3,0),"")</f>
        <v>ASAHI Hyperion</v>
      </c>
      <c r="C34" s="70" t="str">
        <f>IFERROR(VLOOKUP(E34,商品マスタ!A:E,4,0),"")</f>
        <v>6F AL1.5 ST 100cm</v>
      </c>
      <c r="D34" s="80">
        <f>IF(E34="","",(_xlfn.AGGREGATE(3,5,$E$18:E34)))</f>
        <v>17</v>
      </c>
      <c r="E34" s="132" t="str">
        <f>商品マスタ!A18</f>
        <v>HJ60AL150P10021</v>
      </c>
      <c r="F34" s="133"/>
      <c r="G34" s="134"/>
      <c r="H34" s="104"/>
      <c r="I34" s="105"/>
      <c r="J34" s="48"/>
    </row>
    <row r="35" spans="1:10" ht="30" customHeight="1" x14ac:dyDescent="0.15">
      <c r="A35" s="69" t="str">
        <f>IFERROR(VLOOKUP(E35,商品マスタ!A:E,2,0),"")</f>
        <v>CV</v>
      </c>
      <c r="B35" s="69" t="str">
        <f>IFERROR(VLOOKUP(E35,商品マスタ!A:E,3,0),"")</f>
        <v>ASAHI Hyperion</v>
      </c>
      <c r="C35" s="70" t="str">
        <f>IFERROR(VLOOKUP(E35,商品マスタ!A:E,4,0),"")</f>
        <v>6F SAL1.5 100cm</v>
      </c>
      <c r="D35" s="80">
        <f>IF(E35="","",(_xlfn.AGGREGATE(3,5,$E$18:E35)))</f>
        <v>18</v>
      </c>
      <c r="E35" s="132" t="str">
        <f>商品マスタ!A19</f>
        <v>HJ60AL150P10022</v>
      </c>
      <c r="F35" s="133"/>
      <c r="G35" s="134"/>
      <c r="H35" s="104"/>
      <c r="I35" s="105"/>
      <c r="J35" s="48"/>
    </row>
    <row r="36" spans="1:10" ht="30" customHeight="1" x14ac:dyDescent="0.15">
      <c r="A36" s="69" t="str">
        <f>IFERROR(VLOOKUP(E36,商品マスタ!A:E,2,0),"")</f>
        <v>CV</v>
      </c>
      <c r="B36" s="69" t="str">
        <f>IFERROR(VLOOKUP(E36,商品マスタ!A:E,3,0),"")</f>
        <v>ASAHI Hyperion</v>
      </c>
      <c r="C36" s="70" t="str">
        <f>IFERROR(VLOOKUP(E36,商品マスタ!A:E,4,0),"")</f>
        <v>6F AL1.5 SH 100cm</v>
      </c>
      <c r="D36" s="80">
        <f>IF(E36="","",(_xlfn.AGGREGATE(3,5,$E$18:E36)))</f>
        <v>19</v>
      </c>
      <c r="E36" s="132" t="str">
        <f>商品マスタ!A20</f>
        <v>HJ60AL152P10020</v>
      </c>
      <c r="F36" s="133"/>
      <c r="G36" s="134"/>
      <c r="H36" s="104"/>
      <c r="I36" s="105"/>
      <c r="J36" s="48"/>
    </row>
    <row r="37" spans="1:10" ht="30" customHeight="1" x14ac:dyDescent="0.15">
      <c r="A37" s="69" t="str">
        <f>IFERROR(VLOOKUP(E37,商品マスタ!A:E,2,0),"")</f>
        <v>CV</v>
      </c>
      <c r="B37" s="69" t="str">
        <f>IFERROR(VLOOKUP(E37,商品マスタ!A:E,3,0),"")</f>
        <v>ASAHI Hyperion</v>
      </c>
      <c r="C37" s="70" t="str">
        <f>IFERROR(VLOOKUP(E37,商品マスタ!A:E,4,0),"")</f>
        <v>6F AL1.5 ST SH 100cm</v>
      </c>
      <c r="D37" s="80">
        <f>IF(E37="","",(_xlfn.AGGREGATE(3,5,$E$18:E37)))</f>
        <v>20</v>
      </c>
      <c r="E37" s="132" t="str">
        <f>商品マスタ!A21</f>
        <v>HJ60AL152P10021</v>
      </c>
      <c r="F37" s="133"/>
      <c r="G37" s="134"/>
      <c r="H37" s="104"/>
      <c r="I37" s="105"/>
      <c r="J37" s="48"/>
    </row>
    <row r="38" spans="1:10" ht="30" customHeight="1" x14ac:dyDescent="0.15">
      <c r="A38" s="69" t="str">
        <f>IFERROR(VLOOKUP(E38,商品マスタ!A:E,2,0),"")</f>
        <v>CV</v>
      </c>
      <c r="B38" s="69" t="str">
        <f>IFERROR(VLOOKUP(E38,商品マスタ!A:E,3,0),"")</f>
        <v>ASAHI Hyperion</v>
      </c>
      <c r="C38" s="70" t="str">
        <f>IFERROR(VLOOKUP(E38,商品マスタ!A:E,4,0),"")</f>
        <v>6F SAL1.5 SH 100cm</v>
      </c>
      <c r="D38" s="80">
        <f>IF(E38="","",(_xlfn.AGGREGATE(3,5,$E$18:E38)))</f>
        <v>21</v>
      </c>
      <c r="E38" s="132" t="str">
        <f>商品マスタ!A22</f>
        <v>HJ60AL152P10022</v>
      </c>
      <c r="F38" s="133"/>
      <c r="G38" s="134"/>
      <c r="H38" s="104"/>
      <c r="I38" s="105"/>
      <c r="J38" s="48"/>
    </row>
    <row r="39" spans="1:10" ht="30" customHeight="1" x14ac:dyDescent="0.15">
      <c r="A39" s="69" t="str">
        <f>IFERROR(VLOOKUP(E39,商品マスタ!A:E,2,0),"")</f>
        <v>CV</v>
      </c>
      <c r="B39" s="69" t="str">
        <f>IFERROR(VLOOKUP(E39,商品マスタ!A:E,3,0),"")</f>
        <v>ASAHI Hyperion</v>
      </c>
      <c r="C39" s="70" t="str">
        <f>IFERROR(VLOOKUP(E39,商品マスタ!A:E,4,0),"")</f>
        <v>6F AL2.0 100cm</v>
      </c>
      <c r="D39" s="80">
        <f>IF(E39="","",(_xlfn.AGGREGATE(3,5,$E$18:E39)))</f>
        <v>22</v>
      </c>
      <c r="E39" s="132" t="str">
        <f>商品マスタ!A23</f>
        <v>HJ60AL200P10020</v>
      </c>
      <c r="F39" s="133"/>
      <c r="G39" s="134"/>
      <c r="H39" s="104"/>
      <c r="I39" s="105"/>
      <c r="J39" s="48"/>
    </row>
    <row r="40" spans="1:10" ht="30" customHeight="1" x14ac:dyDescent="0.15">
      <c r="A40" s="69" t="str">
        <f>IFERROR(VLOOKUP(E40,商品マスタ!A:E,2,0),"")</f>
        <v>CV</v>
      </c>
      <c r="B40" s="69" t="str">
        <f>IFERROR(VLOOKUP(E40,商品マスタ!A:E,3,0),"")</f>
        <v>ASAHI Hyperion</v>
      </c>
      <c r="C40" s="70" t="str">
        <f>IFERROR(VLOOKUP(E40,商品マスタ!A:E,4,0),"")</f>
        <v>6F SAL2.0 100cm</v>
      </c>
      <c r="D40" s="80">
        <f>IF(E40="","",(_xlfn.AGGREGATE(3,5,$E$18:E40)))</f>
        <v>23</v>
      </c>
      <c r="E40" s="132" t="str">
        <f>商品マスタ!A24</f>
        <v>HJ60AL200P10022</v>
      </c>
      <c r="F40" s="133"/>
      <c r="G40" s="134"/>
      <c r="H40" s="104"/>
      <c r="I40" s="105"/>
      <c r="J40" s="48"/>
    </row>
    <row r="41" spans="1:10" ht="30" customHeight="1" x14ac:dyDescent="0.15">
      <c r="A41" s="69" t="str">
        <f>IFERROR(VLOOKUP(E41,商品マスタ!A:E,2,0),"")</f>
        <v>CV</v>
      </c>
      <c r="B41" s="69" t="str">
        <f>IFERROR(VLOOKUP(E41,商品マスタ!A:E,3,0),"")</f>
        <v>ASAHI Hyperion</v>
      </c>
      <c r="C41" s="70" t="str">
        <f>IFERROR(VLOOKUP(E41,商品マスタ!A:E,4,0),"")</f>
        <v>6F AL2.0 SH 100cm</v>
      </c>
      <c r="D41" s="80">
        <f>IF(E41="","",(_xlfn.AGGREGATE(3,5,$E$18:E41)))</f>
        <v>24</v>
      </c>
      <c r="E41" s="132" t="str">
        <f>商品マスタ!A25</f>
        <v>HJ60AL202P10020</v>
      </c>
      <c r="F41" s="133"/>
      <c r="G41" s="134"/>
      <c r="H41" s="104"/>
      <c r="I41" s="105"/>
      <c r="J41" s="48"/>
    </row>
    <row r="42" spans="1:10" ht="30" customHeight="1" x14ac:dyDescent="0.15">
      <c r="A42" s="69" t="str">
        <f>IFERROR(VLOOKUP(E42,商品マスタ!A:E,2,0),"")</f>
        <v>CV</v>
      </c>
      <c r="B42" s="69" t="str">
        <f>IFERROR(VLOOKUP(E42,商品マスタ!A:E,3,0),"")</f>
        <v>ASAHI Hyperion</v>
      </c>
      <c r="C42" s="70" t="str">
        <f>IFERROR(VLOOKUP(E42,商品マスタ!A:E,4,0),"")</f>
        <v>6F SAL2.0 SH 100cm</v>
      </c>
      <c r="D42" s="80">
        <f>IF(E42="","",(_xlfn.AGGREGATE(3,5,$E$18:E42)))</f>
        <v>25</v>
      </c>
      <c r="E42" s="132" t="str">
        <f>商品マスタ!A26</f>
        <v>HJ60AL202P10022</v>
      </c>
      <c r="F42" s="133"/>
      <c r="G42" s="134"/>
      <c r="H42" s="104"/>
      <c r="I42" s="105"/>
      <c r="J42" s="48"/>
    </row>
    <row r="43" spans="1:10" ht="30" customHeight="1" x14ac:dyDescent="0.15">
      <c r="A43" s="69" t="str">
        <f>IFERROR(VLOOKUP(E43,商品マスタ!A:E,2,0),"")</f>
        <v>CV</v>
      </c>
      <c r="B43" s="69" t="str">
        <f>IFERROR(VLOOKUP(E43,商品マスタ!A:E,3,0),"")</f>
        <v>ASAHI Hyperion</v>
      </c>
      <c r="C43" s="70" t="str">
        <f>IFERROR(VLOOKUP(E43,商品マスタ!A:E,4,0),"")</f>
        <v>6F CP1.5 100cm</v>
      </c>
      <c r="D43" s="80">
        <f>IF(E43="","",(_xlfn.AGGREGATE(3,5,$E$18:E43)))</f>
        <v>26</v>
      </c>
      <c r="E43" s="132" t="str">
        <f>商品マスタ!A27</f>
        <v>HJ60CP150P10020</v>
      </c>
      <c r="F43" s="133"/>
      <c r="G43" s="134"/>
      <c r="H43" s="104"/>
      <c r="I43" s="105"/>
      <c r="J43" s="48"/>
    </row>
    <row r="44" spans="1:10" ht="30" customHeight="1" x14ac:dyDescent="0.15">
      <c r="A44" s="69" t="str">
        <f>IFERROR(VLOOKUP(E44,商品マスタ!A:E,2,0),"")</f>
        <v>CV</v>
      </c>
      <c r="B44" s="69" t="str">
        <f>IFERROR(VLOOKUP(E44,商品マスタ!A:E,3,0),"")</f>
        <v>ASAHI Hyperion</v>
      </c>
      <c r="C44" s="70" t="str">
        <f>IFERROR(VLOOKUP(E44,商品マスタ!A:E,4,0),"")</f>
        <v>6F CP1.5 SH 100cm</v>
      </c>
      <c r="D44" s="80">
        <f>IF(E44="","",(_xlfn.AGGREGATE(3,5,$E$18:E44)))</f>
        <v>27</v>
      </c>
      <c r="E44" s="132" t="str">
        <f>商品マスタ!A28</f>
        <v>HJ60CP152P10020</v>
      </c>
      <c r="F44" s="133"/>
      <c r="G44" s="134"/>
      <c r="H44" s="104"/>
      <c r="I44" s="105"/>
      <c r="J44" s="48"/>
    </row>
    <row r="45" spans="1:10" ht="30" customHeight="1" x14ac:dyDescent="0.15">
      <c r="A45" s="69" t="str">
        <f>IFERROR(VLOOKUP(E45,商品マスタ!A:E,2,0),"")</f>
        <v>CV</v>
      </c>
      <c r="B45" s="69" t="str">
        <f>IFERROR(VLOOKUP(E45,商品マスタ!A:E,3,0),"")</f>
        <v>ASAHI Hyperion</v>
      </c>
      <c r="C45" s="70" t="str">
        <f>IFERROR(VLOOKUP(E45,商品マスタ!A:E,4,0),"")</f>
        <v>6F CP2.0 100cm</v>
      </c>
      <c r="D45" s="80">
        <f>IF(E45="","",(_xlfn.AGGREGATE(3,5,$E$18:E45)))</f>
        <v>28</v>
      </c>
      <c r="E45" s="132" t="str">
        <f>商品マスタ!A29</f>
        <v>HJ60CP200P10020</v>
      </c>
      <c r="F45" s="133"/>
      <c r="G45" s="134"/>
      <c r="H45" s="104"/>
      <c r="I45" s="105"/>
      <c r="J45" s="48"/>
    </row>
    <row r="46" spans="1:10" ht="30" customHeight="1" x14ac:dyDescent="0.15">
      <c r="A46" s="69" t="str">
        <f>IFERROR(VLOOKUP(E46,商品マスタ!A:E,2,0),"")</f>
        <v>CV</v>
      </c>
      <c r="B46" s="69" t="str">
        <f>IFERROR(VLOOKUP(E46,商品マスタ!A:E,3,0),"")</f>
        <v>ASAHI Hyperion</v>
      </c>
      <c r="C46" s="70" t="str">
        <f>IFERROR(VLOOKUP(E46,商品マスタ!A:E,4,0),"")</f>
        <v>6F CP2.5 100cm</v>
      </c>
      <c r="D46" s="80">
        <f>IF(E46="","",(_xlfn.AGGREGATE(3,5,$E$18:E46)))</f>
        <v>29</v>
      </c>
      <c r="E46" s="132" t="str">
        <f>商品マスタ!A30</f>
        <v>HJ60CP250P10020</v>
      </c>
      <c r="F46" s="133"/>
      <c r="G46" s="134"/>
      <c r="H46" s="104"/>
      <c r="I46" s="105"/>
      <c r="J46" s="48"/>
    </row>
    <row r="47" spans="1:10" ht="30" customHeight="1" x14ac:dyDescent="0.15">
      <c r="A47" s="69" t="str">
        <f>IFERROR(VLOOKUP(E47,商品マスタ!A:E,2,0),"")</f>
        <v>CV</v>
      </c>
      <c r="B47" s="69" t="str">
        <f>IFERROR(VLOOKUP(E47,商品マスタ!A:E,3,0),"")</f>
        <v>ASAHI Hyperion</v>
      </c>
      <c r="C47" s="70" t="str">
        <f>IFERROR(VLOOKUP(E47,商品マスタ!A:E,4,0),"")</f>
        <v>6F CP2.75 100cm</v>
      </c>
      <c r="D47" s="80">
        <f>IF(E47="","",(_xlfn.AGGREGATE(3,5,$E$18:E47)))</f>
        <v>30</v>
      </c>
      <c r="E47" s="132" t="str">
        <f>商品マスタ!A31</f>
        <v>HJ60CP270P10020</v>
      </c>
      <c r="F47" s="133"/>
      <c r="G47" s="134"/>
      <c r="H47" s="104"/>
      <c r="I47" s="105"/>
      <c r="J47" s="48"/>
    </row>
    <row r="48" spans="1:10" ht="30" customHeight="1" x14ac:dyDescent="0.15">
      <c r="A48" s="69" t="str">
        <f>IFERROR(VLOOKUP(E48,商品マスタ!A:E,2,0),"")</f>
        <v>CV</v>
      </c>
      <c r="B48" s="69" t="str">
        <f>IFERROR(VLOOKUP(E48,商品マスタ!A:E,3,0),"")</f>
        <v>ASAHI Hyperion</v>
      </c>
      <c r="C48" s="70" t="str">
        <f>IFERROR(VLOOKUP(E48,商品マスタ!A:E,4,0),"")</f>
        <v>6F CP3.0 100cm</v>
      </c>
      <c r="D48" s="80">
        <f>IF(E48="","",(_xlfn.AGGREGATE(3,5,$E$18:E48)))</f>
        <v>31</v>
      </c>
      <c r="E48" s="132" t="str">
        <f>商品マスタ!A32</f>
        <v>HJ60CP300P10020</v>
      </c>
      <c r="F48" s="133"/>
      <c r="G48" s="134"/>
      <c r="H48" s="104"/>
      <c r="I48" s="105"/>
      <c r="J48" s="48"/>
    </row>
    <row r="49" spans="1:10" ht="30" customHeight="1" x14ac:dyDescent="0.15">
      <c r="A49" s="69" t="str">
        <f>IFERROR(VLOOKUP(E49,商品マスタ!A:E,2,0),"")</f>
        <v>CV</v>
      </c>
      <c r="B49" s="69" t="str">
        <f>IFERROR(VLOOKUP(E49,商品マスタ!A:E,3,0),"")</f>
        <v>ASAHI Hyperion</v>
      </c>
      <c r="C49" s="70" t="str">
        <f>IFERROR(VLOOKUP(E49,商品マスタ!A:E,4,0),"")</f>
        <v>6F HS01 100cm</v>
      </c>
      <c r="D49" s="80">
        <f>IF(E49="","",(_xlfn.AGGREGATE(3,5,$E$18:E49)))</f>
        <v>32</v>
      </c>
      <c r="E49" s="132" t="str">
        <f>商品マスタ!A33</f>
        <v>HJ60HS010P10020</v>
      </c>
      <c r="F49" s="133"/>
      <c r="G49" s="134"/>
      <c r="H49" s="104"/>
      <c r="I49" s="105"/>
      <c r="J49" s="48"/>
    </row>
    <row r="50" spans="1:10" ht="30" customHeight="1" x14ac:dyDescent="0.15">
      <c r="A50" s="69" t="str">
        <f>IFERROR(VLOOKUP(E50,商品マスタ!A:E,2,0),"")</f>
        <v>CV</v>
      </c>
      <c r="B50" s="69" t="str">
        <f>IFERROR(VLOOKUP(E50,商品マスタ!A:E,3,0),"")</f>
        <v>ASAHI Hyperion</v>
      </c>
      <c r="C50" s="70" t="str">
        <f>IFERROR(VLOOKUP(E50,商品マスタ!A:E,4,0),"")</f>
        <v>6F HS01 SH 100cm</v>
      </c>
      <c r="D50" s="80">
        <f>IF(E50="","",(_xlfn.AGGREGATE(3,5,$E$18:E50)))</f>
        <v>33</v>
      </c>
      <c r="E50" s="132" t="str">
        <f>商品マスタ!A34</f>
        <v>HJ60HS012P10020</v>
      </c>
      <c r="F50" s="133"/>
      <c r="G50" s="134"/>
      <c r="H50" s="104"/>
      <c r="I50" s="105"/>
      <c r="J50" s="48"/>
    </row>
    <row r="51" spans="1:10" ht="30" customHeight="1" x14ac:dyDescent="0.15">
      <c r="A51" s="69" t="str">
        <f>IFERROR(VLOOKUP(E51,商品マスタ!A:E,2,0),"")</f>
        <v>CV</v>
      </c>
      <c r="B51" s="69" t="str">
        <f>IFERROR(VLOOKUP(E51,商品マスタ!A:E,3,0),"")</f>
        <v>ASAHI Hyperion</v>
      </c>
      <c r="C51" s="70" t="str">
        <f>IFERROR(VLOOKUP(E51,商品マスタ!A:E,4,0),"")</f>
        <v>6F HS02 100cm</v>
      </c>
      <c r="D51" s="80">
        <f>IF(E51="","",(_xlfn.AGGREGATE(3,5,$E$18:E51)))</f>
        <v>34</v>
      </c>
      <c r="E51" s="132" t="str">
        <f>商品マスタ!A35</f>
        <v>HJ60HS020P10020</v>
      </c>
      <c r="F51" s="133"/>
      <c r="G51" s="134"/>
      <c r="H51" s="104"/>
      <c r="I51" s="105"/>
      <c r="J51" s="48"/>
    </row>
    <row r="52" spans="1:10" ht="30" customHeight="1" x14ac:dyDescent="0.15">
      <c r="A52" s="69" t="str">
        <f>IFERROR(VLOOKUP(E52,商品マスタ!A:E,2,0),"")</f>
        <v>CV</v>
      </c>
      <c r="B52" s="69" t="str">
        <f>IFERROR(VLOOKUP(E52,商品マスタ!A:E,3,0),"")</f>
        <v>ASAHI Hyperion</v>
      </c>
      <c r="C52" s="70" t="str">
        <f>IFERROR(VLOOKUP(E52,商品マスタ!A:E,4,0),"")</f>
        <v>6F HS02 SH 100cm</v>
      </c>
      <c r="D52" s="80">
        <f>IF(E52="","",(_xlfn.AGGREGATE(3,5,$E$18:E52)))</f>
        <v>35</v>
      </c>
      <c r="E52" s="132" t="str">
        <f>商品マスタ!A36</f>
        <v>HJ60HS022P10020</v>
      </c>
      <c r="F52" s="133"/>
      <c r="G52" s="134"/>
      <c r="H52" s="104"/>
      <c r="I52" s="105"/>
      <c r="J52" s="48"/>
    </row>
    <row r="53" spans="1:10" ht="30" customHeight="1" x14ac:dyDescent="0.15">
      <c r="A53" s="69" t="str">
        <f>IFERROR(VLOOKUP(E53,商品マスタ!A:E,2,0),"")</f>
        <v>CV</v>
      </c>
      <c r="B53" s="69" t="str">
        <f>IFERROR(VLOOKUP(E53,商品マスタ!A:E,3,0),"")</f>
        <v>ASAHI Hyperion</v>
      </c>
      <c r="C53" s="70" t="str">
        <f>IFERROR(VLOOKUP(E53,商品マスタ!A:E,4,0),"")</f>
        <v>6F IL3.5 100cm</v>
      </c>
      <c r="D53" s="80">
        <f>IF(E53="","",(_xlfn.AGGREGATE(3,5,$E$18:E53)))</f>
        <v>36</v>
      </c>
      <c r="E53" s="132" t="str">
        <f>商品マスタ!A37</f>
        <v>HJ60IL350P10000</v>
      </c>
      <c r="F53" s="133"/>
      <c r="G53" s="134"/>
      <c r="H53" s="104"/>
      <c r="I53" s="105"/>
      <c r="J53" s="48"/>
    </row>
    <row r="54" spans="1:10" ht="30" customHeight="1" x14ac:dyDescent="0.15">
      <c r="A54" s="69" t="str">
        <f>IFERROR(VLOOKUP(E54,商品マスタ!A:E,2,0),"")</f>
        <v>CV</v>
      </c>
      <c r="B54" s="69" t="str">
        <f>IFERROR(VLOOKUP(E54,商品マスタ!A:E,3,0),"")</f>
        <v>ASAHI Hyperion</v>
      </c>
      <c r="C54" s="70" t="str">
        <f>IFERROR(VLOOKUP(E54,商品マスタ!A:E,4,0),"")</f>
        <v>6F IL3.5 SH 100cm</v>
      </c>
      <c r="D54" s="80">
        <f>IF(E54="","",(_xlfn.AGGREGATE(3,5,$E$18:E54)))</f>
        <v>37</v>
      </c>
      <c r="E54" s="132" t="str">
        <f>商品マスタ!A38</f>
        <v>HJ60IL352P10020</v>
      </c>
      <c r="F54" s="133"/>
      <c r="G54" s="134"/>
      <c r="H54" s="104"/>
      <c r="I54" s="105"/>
      <c r="J54" s="48"/>
    </row>
    <row r="55" spans="1:10" ht="30" customHeight="1" x14ac:dyDescent="0.15">
      <c r="A55" s="69" t="str">
        <f>IFERROR(VLOOKUP(E55,商品マスタ!A:E,2,0),"")</f>
        <v>CV</v>
      </c>
      <c r="B55" s="69" t="str">
        <f>IFERROR(VLOOKUP(E55,商品マスタ!A:E,3,0),"")</f>
        <v>ASAHI Hyperion</v>
      </c>
      <c r="C55" s="70" t="str">
        <f>IFERROR(VLOOKUP(E55,商品マスタ!A:E,4,0),"")</f>
        <v>6F IL4.0 100cm</v>
      </c>
      <c r="D55" s="80">
        <f>IF(E55="","",(_xlfn.AGGREGATE(3,5,$E$18:E55)))</f>
        <v>38</v>
      </c>
      <c r="E55" s="132" t="str">
        <f>商品マスタ!A39</f>
        <v>HJ60IL400P10000</v>
      </c>
      <c r="F55" s="133"/>
      <c r="G55" s="134"/>
      <c r="H55" s="104"/>
      <c r="I55" s="105"/>
      <c r="J55" s="48"/>
    </row>
    <row r="56" spans="1:10" ht="30" customHeight="1" x14ac:dyDescent="0.15">
      <c r="A56" s="69" t="str">
        <f>IFERROR(VLOOKUP(E56,商品マスタ!A:E,2,0),"")</f>
        <v>CV</v>
      </c>
      <c r="B56" s="69" t="str">
        <f>IFERROR(VLOOKUP(E56,商品マスタ!A:E,3,0),"")</f>
        <v>ASAHI Hyperion</v>
      </c>
      <c r="C56" s="70" t="str">
        <f>IFERROR(VLOOKUP(E56,商品マスタ!A:E,4,0),"")</f>
        <v>6F IL4.0 SH 100cm</v>
      </c>
      <c r="D56" s="80">
        <f>IF(E56="","",(_xlfn.AGGREGATE(3,5,$E$18:E56)))</f>
        <v>39</v>
      </c>
      <c r="E56" s="132" t="str">
        <f>商品マスタ!A40</f>
        <v>HJ60IL402P10020</v>
      </c>
      <c r="F56" s="133"/>
      <c r="G56" s="134"/>
      <c r="H56" s="104"/>
      <c r="I56" s="105"/>
      <c r="J56" s="48"/>
    </row>
    <row r="57" spans="1:10" ht="30" customHeight="1" x14ac:dyDescent="0.15">
      <c r="A57" s="69" t="str">
        <f>IFERROR(VLOOKUP(E57,商品マスタ!A:E,2,0),"")</f>
        <v>CV</v>
      </c>
      <c r="B57" s="69" t="str">
        <f>IFERROR(VLOOKUP(E57,商品マスタ!A:E,3,0),"")</f>
        <v>ASAHI Hyperion</v>
      </c>
      <c r="C57" s="70" t="str">
        <f>IFERROR(VLOOKUP(E57,商品マスタ!A:E,4,0),"")</f>
        <v>6F IM 100cm</v>
      </c>
      <c r="D57" s="80">
        <f>IF(E57="","",(_xlfn.AGGREGATE(3,5,$E$18:E57)))</f>
        <v>40</v>
      </c>
      <c r="E57" s="132" t="str">
        <f>商品マスタ!A41</f>
        <v>HJ60IM000P10000</v>
      </c>
      <c r="F57" s="133"/>
      <c r="G57" s="134"/>
      <c r="H57" s="104"/>
      <c r="I57" s="105"/>
      <c r="J57" s="48"/>
    </row>
    <row r="58" spans="1:10" ht="30" customHeight="1" x14ac:dyDescent="0.15">
      <c r="A58" s="69" t="str">
        <f>IFERROR(VLOOKUP(E58,商品マスタ!A:E,2,0),"")</f>
        <v>CV</v>
      </c>
      <c r="B58" s="69" t="str">
        <f>IFERROR(VLOOKUP(E58,商品マスタ!A:E,3,0),"")</f>
        <v>ASAHI Hyperion</v>
      </c>
      <c r="C58" s="70" t="str">
        <f>IFERROR(VLOOKUP(E58,商品マスタ!A:E,4,0),"")</f>
        <v>6F PV IM 100cm</v>
      </c>
      <c r="D58" s="80">
        <f>IF(E58="","",(_xlfn.AGGREGATE(3,5,$E$18:E58)))</f>
        <v>41</v>
      </c>
      <c r="E58" s="132" t="str">
        <f>商品マスタ!A42</f>
        <v>HJ60IM000P10010</v>
      </c>
      <c r="F58" s="133"/>
      <c r="G58" s="134"/>
      <c r="H58" s="104"/>
      <c r="I58" s="105"/>
      <c r="J58" s="79"/>
    </row>
    <row r="59" spans="1:10" ht="30" customHeight="1" x14ac:dyDescent="0.15">
      <c r="A59" s="69" t="str">
        <f>IFERROR(VLOOKUP(E59,商品マスタ!A:E,2,0),"")</f>
        <v>CV</v>
      </c>
      <c r="B59" s="69" t="str">
        <f>IFERROR(VLOOKUP(E59,商品マスタ!A:E,3,0),"")</f>
        <v>ASAHI Hyperion</v>
      </c>
      <c r="C59" s="70" t="str">
        <f>IFERROR(VLOOKUP(E59,商品マスタ!A:E,4,0),"")</f>
        <v>6F IM SH 100cm</v>
      </c>
      <c r="D59" s="80">
        <f>IF(E59="","",(_xlfn.AGGREGATE(3,5,$E$18:E59)))</f>
        <v>42</v>
      </c>
      <c r="E59" s="132" t="str">
        <f>商品マスタ!A43</f>
        <v>HJ60IM002P10020</v>
      </c>
      <c r="F59" s="133"/>
      <c r="G59" s="134"/>
      <c r="H59" s="104"/>
      <c r="I59" s="105"/>
      <c r="J59" s="79"/>
    </row>
    <row r="60" spans="1:10" ht="30" customHeight="1" x14ac:dyDescent="0.15">
      <c r="A60" s="69" t="str">
        <f>IFERROR(VLOOKUP(E60,商品マスタ!A:E,2,0),"")</f>
        <v>CV</v>
      </c>
      <c r="B60" s="69" t="str">
        <f>IFERROR(VLOOKUP(E60,商品マスタ!A:E,3,0),"")</f>
        <v>ASAHI Hyperion</v>
      </c>
      <c r="C60" s="70" t="str">
        <f>IFERROR(VLOOKUP(E60,商品マスタ!A:E,4,0),"")</f>
        <v>6F IM (SP) SH 100cm</v>
      </c>
      <c r="D60" s="80">
        <f>IF(E60="","",(_xlfn.AGGREGATE(3,5,$E$18:E60)))</f>
        <v>43</v>
      </c>
      <c r="E60" s="132" t="str">
        <f>商品マスタ!A44</f>
        <v>HJ60IM002P10030</v>
      </c>
      <c r="F60" s="133"/>
      <c r="G60" s="134"/>
      <c r="H60" s="104"/>
      <c r="I60" s="105"/>
      <c r="J60" s="79"/>
    </row>
    <row r="61" spans="1:10" ht="30" customHeight="1" x14ac:dyDescent="0.15">
      <c r="A61" s="69" t="str">
        <f>IFERROR(VLOOKUP(E61,商品マスタ!A:E,2,0),"")</f>
        <v>CV</v>
      </c>
      <c r="B61" s="69" t="str">
        <f>IFERROR(VLOOKUP(E61,商品マスタ!A:E,3,0),"")</f>
        <v>ASAHI Hyperion</v>
      </c>
      <c r="C61" s="70" t="str">
        <f>IFERROR(VLOOKUP(E61,商品マスタ!A:E,4,0),"")</f>
        <v>6F JL3.5 100cm</v>
      </c>
      <c r="D61" s="80">
        <f>IF(E61="","",(_xlfn.AGGREGATE(3,5,$E$18:E61)))</f>
        <v>44</v>
      </c>
      <c r="E61" s="132" t="str">
        <f>商品マスタ!A45</f>
        <v>HJ60JL350P10000</v>
      </c>
      <c r="F61" s="133"/>
      <c r="G61" s="134"/>
      <c r="H61" s="104"/>
      <c r="I61" s="105"/>
      <c r="J61" s="79"/>
    </row>
    <row r="62" spans="1:10" ht="30" customHeight="1" x14ac:dyDescent="0.15">
      <c r="A62" s="69" t="str">
        <f>IFERROR(VLOOKUP(E62,商品マスタ!A:E,2,0),"")</f>
        <v>CV</v>
      </c>
      <c r="B62" s="69" t="str">
        <f>IFERROR(VLOOKUP(E62,商品マスタ!A:E,3,0),"")</f>
        <v>ASAHI Hyperion</v>
      </c>
      <c r="C62" s="70" t="str">
        <f>IFERROR(VLOOKUP(E62,商品マスタ!A:E,4,0),"")</f>
        <v>6F JL3.5 ST 100cm</v>
      </c>
      <c r="D62" s="80">
        <f>IF(E62="","",(_xlfn.AGGREGATE(3,5,$E$18:E62)))</f>
        <v>45</v>
      </c>
      <c r="E62" s="132" t="str">
        <f>商品マスタ!A46</f>
        <v>HJ60JL350P10001</v>
      </c>
      <c r="F62" s="133"/>
      <c r="G62" s="134"/>
      <c r="H62" s="104"/>
      <c r="I62" s="105"/>
      <c r="J62" s="79"/>
    </row>
    <row r="63" spans="1:10" ht="30" customHeight="1" x14ac:dyDescent="0.15">
      <c r="A63" s="69" t="str">
        <f>IFERROR(VLOOKUP(E63,商品マスタ!A:E,2,0),"")</f>
        <v>CV</v>
      </c>
      <c r="B63" s="69" t="str">
        <f>IFERROR(VLOOKUP(E63,商品マスタ!A:E,3,0),"")</f>
        <v>ASAHI Hyperion</v>
      </c>
      <c r="C63" s="70" t="str">
        <f>IFERROR(VLOOKUP(E63,商品マスタ!A:E,4,0),"")</f>
        <v>6F JL3.5 SH 100cm</v>
      </c>
      <c r="D63" s="80">
        <f>IF(E63="","",(_xlfn.AGGREGATE(3,5,$E$18:E63)))</f>
        <v>46</v>
      </c>
      <c r="E63" s="132" t="str">
        <f>商品マスタ!A47</f>
        <v>HJ60JL352P10020</v>
      </c>
      <c r="F63" s="133"/>
      <c r="G63" s="134"/>
      <c r="H63" s="104"/>
      <c r="I63" s="105"/>
      <c r="J63" s="79"/>
    </row>
    <row r="64" spans="1:10" ht="30" customHeight="1" x14ac:dyDescent="0.15">
      <c r="A64" s="69" t="str">
        <f>IFERROR(VLOOKUP(E64,商品マスタ!A:E,2,0),"")</f>
        <v>CV</v>
      </c>
      <c r="B64" s="69" t="str">
        <f>IFERROR(VLOOKUP(E64,商品マスタ!A:E,3,0),"")</f>
        <v>ASAHI Hyperion</v>
      </c>
      <c r="C64" s="70" t="str">
        <f>IFERROR(VLOOKUP(E64,商品マスタ!A:E,4,0),"")</f>
        <v>6F JL3.5 ST SH 100cm</v>
      </c>
      <c r="D64" s="80">
        <f>IF(E64="","",(_xlfn.AGGREGATE(3,5,$E$18:E64)))</f>
        <v>47</v>
      </c>
      <c r="E64" s="132" t="str">
        <f>商品マスタ!A48</f>
        <v>HJ60JL352P10021</v>
      </c>
      <c r="F64" s="133"/>
      <c r="G64" s="134"/>
      <c r="H64" s="104"/>
      <c r="I64" s="105"/>
      <c r="J64" s="79"/>
    </row>
    <row r="65" spans="1:10" ht="30" customHeight="1" x14ac:dyDescent="0.15">
      <c r="A65" s="69" t="str">
        <f>IFERROR(VLOOKUP(E65,商品マスタ!A:E,2,0),"")</f>
        <v>CV</v>
      </c>
      <c r="B65" s="69" t="str">
        <f>IFERROR(VLOOKUP(E65,商品マスタ!A:E,3,0),"")</f>
        <v>ASAHI Hyperion</v>
      </c>
      <c r="C65" s="70" t="str">
        <f>IFERROR(VLOOKUP(E65,商品マスタ!A:E,4,0),"")</f>
        <v>6F JL4.0 90cm</v>
      </c>
      <c r="D65" s="80">
        <f>IF(E65="","",(_xlfn.AGGREGATE(3,5,$E$18:E65)))</f>
        <v>48</v>
      </c>
      <c r="E65" s="132" t="str">
        <f>商品マスタ!A49</f>
        <v>HJ60JL400P09000</v>
      </c>
      <c r="F65" s="133"/>
      <c r="G65" s="134"/>
      <c r="H65" s="104"/>
      <c r="I65" s="105"/>
      <c r="J65" s="79"/>
    </row>
    <row r="66" spans="1:10" ht="30" customHeight="1" x14ac:dyDescent="0.15">
      <c r="A66" s="69" t="str">
        <f>IFERROR(VLOOKUP(E66,商品マスタ!A:E,2,0),"")</f>
        <v>CV</v>
      </c>
      <c r="B66" s="69" t="str">
        <f>IFERROR(VLOOKUP(E66,商品マスタ!A:E,3,0),"")</f>
        <v>ASAHI Hyperion</v>
      </c>
      <c r="C66" s="70" t="str">
        <f>IFERROR(VLOOKUP(E66,商品マスタ!A:E,4,0),"")</f>
        <v>6F JL4.0 100cm</v>
      </c>
      <c r="D66" s="80">
        <f>IF(E66="","",(_xlfn.AGGREGATE(3,5,$E$18:E66)))</f>
        <v>49</v>
      </c>
      <c r="E66" s="132" t="str">
        <f>商品マスタ!A50</f>
        <v>HJ60JL400P10000</v>
      </c>
      <c r="F66" s="133"/>
      <c r="G66" s="134"/>
      <c r="H66" s="104"/>
      <c r="I66" s="105"/>
      <c r="J66" s="79"/>
    </row>
    <row r="67" spans="1:10" ht="30" customHeight="1" x14ac:dyDescent="0.15">
      <c r="A67" s="69" t="str">
        <f>IFERROR(VLOOKUP(E67,商品マスタ!A:E,2,0),"")</f>
        <v>CV</v>
      </c>
      <c r="B67" s="69" t="str">
        <f>IFERROR(VLOOKUP(E67,商品マスタ!A:E,3,0),"")</f>
        <v>ASAHI Hyperion</v>
      </c>
      <c r="C67" s="70" t="str">
        <f>IFERROR(VLOOKUP(E67,商品マスタ!A:E,4,0),"")</f>
        <v>6F JL4.0 ST 100cm</v>
      </c>
      <c r="D67" s="80">
        <f>IF(E67="","",(_xlfn.AGGREGATE(3,5,$E$18:E67)))</f>
        <v>50</v>
      </c>
      <c r="E67" s="132" t="str">
        <f>商品マスタ!A51</f>
        <v>HJ60JL400P10001</v>
      </c>
      <c r="F67" s="133"/>
      <c r="G67" s="134"/>
      <c r="H67" s="104"/>
      <c r="I67" s="105"/>
      <c r="J67" s="79"/>
    </row>
    <row r="68" spans="1:10" ht="30" customHeight="1" x14ac:dyDescent="0.15">
      <c r="A68" s="69" t="str">
        <f>IFERROR(VLOOKUP(E68,商品マスタ!A:E,2,0),"")</f>
        <v>CV</v>
      </c>
      <c r="B68" s="69" t="str">
        <f>IFERROR(VLOOKUP(E68,商品マスタ!A:E,3,0),"")</f>
        <v>ASAHI Hyperion</v>
      </c>
      <c r="C68" s="70" t="str">
        <f>IFERROR(VLOOKUP(E68,商品マスタ!A:E,4,0),"")</f>
        <v>6F JL4.0 SH 90cm</v>
      </c>
      <c r="D68" s="80">
        <f>IF(E68="","",(_xlfn.AGGREGATE(3,5,$E$18:E68)))</f>
        <v>51</v>
      </c>
      <c r="E68" s="132" t="str">
        <f>商品マスタ!A52</f>
        <v>HJ60JL402P09020</v>
      </c>
      <c r="F68" s="133"/>
      <c r="G68" s="134"/>
      <c r="H68" s="104"/>
      <c r="I68" s="105"/>
      <c r="J68" s="79"/>
    </row>
    <row r="69" spans="1:10" ht="30" customHeight="1" x14ac:dyDescent="0.15">
      <c r="A69" s="69" t="str">
        <f>IFERROR(VLOOKUP(E69,商品マスタ!A:E,2,0),"")</f>
        <v>CV</v>
      </c>
      <c r="B69" s="69" t="str">
        <f>IFERROR(VLOOKUP(E69,商品マスタ!A:E,3,0),"")</f>
        <v>ASAHI Hyperion</v>
      </c>
      <c r="C69" s="70" t="str">
        <f>IFERROR(VLOOKUP(E69,商品マスタ!A:E,4,0),"")</f>
        <v>6F JL4.0 SH 100cm</v>
      </c>
      <c r="D69" s="80">
        <f>IF(E69="","",(_xlfn.AGGREGATE(3,5,$E$18:E69)))</f>
        <v>52</v>
      </c>
      <c r="E69" s="132" t="str">
        <f>商品マスタ!A53</f>
        <v>HJ60JL402P10020</v>
      </c>
      <c r="F69" s="133"/>
      <c r="G69" s="134"/>
      <c r="H69" s="104"/>
      <c r="I69" s="105"/>
      <c r="J69" s="79"/>
    </row>
    <row r="70" spans="1:10" ht="30" customHeight="1" x14ac:dyDescent="0.15">
      <c r="A70" s="69" t="str">
        <f>IFERROR(VLOOKUP(E70,商品マスタ!A:E,2,0),"")</f>
        <v>CV</v>
      </c>
      <c r="B70" s="69" t="str">
        <f>IFERROR(VLOOKUP(E70,商品マスタ!A:E,3,0),"")</f>
        <v>ASAHI Hyperion</v>
      </c>
      <c r="C70" s="70" t="str">
        <f>IFERROR(VLOOKUP(E70,商品マスタ!A:E,4,0),"")</f>
        <v>6F JL4.0 ST SH 100cm</v>
      </c>
      <c r="D70" s="80">
        <f>IF(E70="","",(_xlfn.AGGREGATE(3,5,$E$18:E70)))</f>
        <v>53</v>
      </c>
      <c r="E70" s="132" t="str">
        <f>商品マスタ!A54</f>
        <v>HJ60JL402P10021</v>
      </c>
      <c r="F70" s="133"/>
      <c r="G70" s="134"/>
      <c r="H70" s="104"/>
      <c r="I70" s="105"/>
      <c r="J70" s="79"/>
    </row>
    <row r="71" spans="1:10" ht="30" customHeight="1" x14ac:dyDescent="0.15">
      <c r="A71" s="69" t="str">
        <f>IFERROR(VLOOKUP(E71,商品マスタ!A:E,2,0),"")</f>
        <v>CV</v>
      </c>
      <c r="B71" s="69" t="str">
        <f>IFERROR(VLOOKUP(E71,商品マスタ!A:E,3,0),"")</f>
        <v>ASAHI Hyperion</v>
      </c>
      <c r="C71" s="70" t="str">
        <f>IFERROR(VLOOKUP(E71,商品マスタ!A:E,4,0),"")</f>
        <v>6F JL4.5 100cm</v>
      </c>
      <c r="D71" s="80">
        <f>IF(E71="","",(_xlfn.AGGREGATE(3,5,$E$18:E71)))</f>
        <v>54</v>
      </c>
      <c r="E71" s="132" t="str">
        <f>商品マスタ!A55</f>
        <v>HJ60JL450P10000</v>
      </c>
      <c r="F71" s="133"/>
      <c r="G71" s="134"/>
      <c r="H71" s="104"/>
      <c r="I71" s="105"/>
      <c r="J71" s="79"/>
    </row>
    <row r="72" spans="1:10" ht="30" customHeight="1" x14ac:dyDescent="0.15">
      <c r="A72" s="69" t="str">
        <f>IFERROR(VLOOKUP(E72,商品マスタ!A:E,2,0),"")</f>
        <v>CV</v>
      </c>
      <c r="B72" s="69" t="str">
        <f>IFERROR(VLOOKUP(E72,商品マスタ!A:E,3,0),"")</f>
        <v>ASAHI Hyperion</v>
      </c>
      <c r="C72" s="70" t="str">
        <f>IFERROR(VLOOKUP(E72,商品マスタ!A:E,4,0),"")</f>
        <v>6F JL4.5 ST 100cm</v>
      </c>
      <c r="D72" s="80">
        <f>IF(E72="","",(_xlfn.AGGREGATE(3,5,$E$18:E72)))</f>
        <v>55</v>
      </c>
      <c r="E72" s="132" t="str">
        <f>商品マスタ!A56</f>
        <v>HJ60JL450P10001</v>
      </c>
      <c r="F72" s="133"/>
      <c r="G72" s="134"/>
      <c r="H72" s="104"/>
      <c r="I72" s="105"/>
      <c r="J72" s="79"/>
    </row>
    <row r="73" spans="1:10" ht="30" customHeight="1" x14ac:dyDescent="0.15">
      <c r="A73" s="69" t="str">
        <f>IFERROR(VLOOKUP(E73,商品マスタ!A:E,2,0),"")</f>
        <v>CV</v>
      </c>
      <c r="B73" s="69" t="str">
        <f>IFERROR(VLOOKUP(E73,商品マスタ!A:E,3,0),"")</f>
        <v>ASAHI Hyperion</v>
      </c>
      <c r="C73" s="70" t="str">
        <f>IFERROR(VLOOKUP(E73,商品マスタ!A:E,4,0),"")</f>
        <v>6F JL4.5 SH 100cm</v>
      </c>
      <c r="D73" s="80">
        <f>IF(E73="","",(_xlfn.AGGREGATE(3,5,$E$18:E73)))</f>
        <v>56</v>
      </c>
      <c r="E73" s="132" t="str">
        <f>商品マスタ!A57</f>
        <v>HJ60JL452P10020</v>
      </c>
      <c r="F73" s="133"/>
      <c r="G73" s="134"/>
      <c r="H73" s="104"/>
      <c r="I73" s="105"/>
      <c r="J73" s="79"/>
    </row>
    <row r="74" spans="1:10" ht="30" customHeight="1" x14ac:dyDescent="0.15">
      <c r="A74" s="69" t="str">
        <f>IFERROR(VLOOKUP(E74,商品マスタ!A:E,2,0),"")</f>
        <v>CV</v>
      </c>
      <c r="B74" s="69" t="str">
        <f>IFERROR(VLOOKUP(E74,商品マスタ!A:E,3,0),"")</f>
        <v>ASAHI Hyperion</v>
      </c>
      <c r="C74" s="70" t="str">
        <f>IFERROR(VLOOKUP(E74,商品マスタ!A:E,4,0),"")</f>
        <v>6F JL4.5 ST SH 100cm</v>
      </c>
      <c r="D74" s="80">
        <f>IF(E74="","",(_xlfn.AGGREGATE(3,5,$E$18:E74)))</f>
        <v>57</v>
      </c>
      <c r="E74" s="132" t="str">
        <f>商品マスタ!A58</f>
        <v>HJ60JL452P10021</v>
      </c>
      <c r="F74" s="133"/>
      <c r="G74" s="134"/>
      <c r="H74" s="104"/>
      <c r="I74" s="105"/>
      <c r="J74" s="79"/>
    </row>
    <row r="75" spans="1:10" ht="30" customHeight="1" x14ac:dyDescent="0.15">
      <c r="A75" s="69" t="str">
        <f>IFERROR(VLOOKUP(E75,商品マスタ!A:E,2,0),"")</f>
        <v>CV</v>
      </c>
      <c r="B75" s="69" t="str">
        <f>IFERROR(VLOOKUP(E75,商品マスタ!A:E,3,0),"")</f>
        <v>ASAHI Hyperion</v>
      </c>
      <c r="C75" s="70" t="str">
        <f>IFERROR(VLOOKUP(E75,商品マスタ!A:E,4,0),"")</f>
        <v>6F JL5.0 100cm</v>
      </c>
      <c r="D75" s="80">
        <f>IF(E75="","",(_xlfn.AGGREGATE(3,5,$E$18:E75)))</f>
        <v>58</v>
      </c>
      <c r="E75" s="132" t="str">
        <f>商品マスタ!A59</f>
        <v>HJ60JL500P10000</v>
      </c>
      <c r="F75" s="133"/>
      <c r="G75" s="134"/>
      <c r="H75" s="104"/>
      <c r="I75" s="105"/>
      <c r="J75" s="79"/>
    </row>
    <row r="76" spans="1:10" ht="30" customHeight="1" x14ac:dyDescent="0.15">
      <c r="A76" s="69" t="str">
        <f>IFERROR(VLOOKUP(E76,商品マスタ!A:E,2,0),"")</f>
        <v>CV</v>
      </c>
      <c r="B76" s="69" t="str">
        <f>IFERROR(VLOOKUP(E76,商品マスタ!A:E,3,0),"")</f>
        <v>ASAHI Hyperion</v>
      </c>
      <c r="C76" s="70" t="str">
        <f>IFERROR(VLOOKUP(E76,商品マスタ!A:E,4,0),"")</f>
        <v>6F JL5.0 ST 100cm</v>
      </c>
      <c r="D76" s="80">
        <f>IF(E76="","",(_xlfn.AGGREGATE(3,5,$E$18:E76)))</f>
        <v>59</v>
      </c>
      <c r="E76" s="132" t="str">
        <f>商品マスタ!A60</f>
        <v>HJ60JL500P10001</v>
      </c>
      <c r="F76" s="133"/>
      <c r="G76" s="134"/>
      <c r="H76" s="104"/>
      <c r="I76" s="105"/>
      <c r="J76" s="79"/>
    </row>
    <row r="77" spans="1:10" ht="30" customHeight="1" x14ac:dyDescent="0.15">
      <c r="A77" s="69" t="str">
        <f>IFERROR(VLOOKUP(E77,商品マスタ!A:E,2,0),"")</f>
        <v>CV</v>
      </c>
      <c r="B77" s="69" t="str">
        <f>IFERROR(VLOOKUP(E77,商品マスタ!A:E,3,0),"")</f>
        <v>ASAHI Hyperion</v>
      </c>
      <c r="C77" s="70" t="str">
        <f>IFERROR(VLOOKUP(E77,商品マスタ!A:E,4,0),"")</f>
        <v>6F JL5.0 SH 100cm</v>
      </c>
      <c r="D77" s="80">
        <f>IF(E77="","",(_xlfn.AGGREGATE(3,5,$E$18:E77)))</f>
        <v>60</v>
      </c>
      <c r="E77" s="132" t="str">
        <f>商品マスタ!A61</f>
        <v>HJ60JL502P10020</v>
      </c>
      <c r="F77" s="133"/>
      <c r="G77" s="134"/>
      <c r="H77" s="104"/>
      <c r="I77" s="105"/>
      <c r="J77" s="79"/>
    </row>
    <row r="78" spans="1:10" ht="30" customHeight="1" x14ac:dyDescent="0.15">
      <c r="A78" s="69" t="str">
        <f>IFERROR(VLOOKUP(E78,商品マスタ!A:E,2,0),"")</f>
        <v>CV</v>
      </c>
      <c r="B78" s="69" t="str">
        <f>IFERROR(VLOOKUP(E78,商品マスタ!A:E,3,0),"")</f>
        <v>ASAHI Hyperion</v>
      </c>
      <c r="C78" s="70" t="str">
        <f>IFERROR(VLOOKUP(E78,商品マスタ!A:E,4,0),"")</f>
        <v>6F JL5.0 ST SH 100cm</v>
      </c>
      <c r="D78" s="80">
        <f>IF(E78="","",(_xlfn.AGGREGATE(3,5,$E$18:E78)))</f>
        <v>61</v>
      </c>
      <c r="E78" s="132" t="str">
        <f>商品マスタ!A62</f>
        <v>HJ60JL502P10021</v>
      </c>
      <c r="F78" s="133"/>
      <c r="G78" s="134"/>
      <c r="H78" s="104"/>
      <c r="I78" s="105"/>
      <c r="J78" s="79"/>
    </row>
    <row r="79" spans="1:10" ht="30" customHeight="1" x14ac:dyDescent="0.15">
      <c r="A79" s="69" t="str">
        <f>IFERROR(VLOOKUP(E79,商品マスタ!A:E,2,0),"")</f>
        <v>CV</v>
      </c>
      <c r="B79" s="69" t="str">
        <f>IFERROR(VLOOKUP(E79,商品マスタ!A:E,3,0),"")</f>
        <v>ASAHI Hyperion</v>
      </c>
      <c r="C79" s="70" t="str">
        <f>IFERROR(VLOOKUP(E79,商品マスタ!A:E,4,0),"")</f>
        <v>6F JR3.5 100cm</v>
      </c>
      <c r="D79" s="80">
        <f>IF(E79="","",(_xlfn.AGGREGATE(3,5,$E$18:E79)))</f>
        <v>62</v>
      </c>
      <c r="E79" s="132" t="str">
        <f>商品マスタ!A63</f>
        <v>HJ60JR350P10020</v>
      </c>
      <c r="F79" s="133"/>
      <c r="G79" s="134"/>
      <c r="H79" s="104"/>
      <c r="I79" s="105"/>
      <c r="J79" s="79"/>
    </row>
    <row r="80" spans="1:10" ht="30" customHeight="1" x14ac:dyDescent="0.15">
      <c r="A80" s="69" t="str">
        <f>IFERROR(VLOOKUP(E80,商品マスタ!A:E,2,0),"")</f>
        <v>CV</v>
      </c>
      <c r="B80" s="69" t="str">
        <f>IFERROR(VLOOKUP(E80,商品マスタ!A:E,3,0),"")</f>
        <v>ASAHI Hyperion</v>
      </c>
      <c r="C80" s="70" t="str">
        <f>IFERROR(VLOOKUP(E80,商品マスタ!A:E,4,0),"")</f>
        <v>6F JR3.5 SH 100cm</v>
      </c>
      <c r="D80" s="80">
        <f>IF(E80="","",(_xlfn.AGGREGATE(3,5,$E$18:E80)))</f>
        <v>63</v>
      </c>
      <c r="E80" s="132" t="str">
        <f>商品マスタ!A64</f>
        <v>HJ60JR352P10020</v>
      </c>
      <c r="F80" s="133"/>
      <c r="G80" s="134"/>
      <c r="H80" s="104"/>
      <c r="I80" s="105"/>
      <c r="J80" s="79"/>
    </row>
    <row r="81" spans="1:10" ht="30" customHeight="1" x14ac:dyDescent="0.15">
      <c r="A81" s="69" t="str">
        <f>IFERROR(VLOOKUP(E81,商品マスタ!A:E,2,0),"")</f>
        <v>CV</v>
      </c>
      <c r="B81" s="69" t="str">
        <f>IFERROR(VLOOKUP(E81,商品マスタ!A:E,3,0),"")</f>
        <v>ASAHI Hyperion</v>
      </c>
      <c r="C81" s="70" t="str">
        <f>IFERROR(VLOOKUP(E81,商品マスタ!A:E,4,0),"")</f>
        <v>6F JR4.0 90cm</v>
      </c>
      <c r="D81" s="80">
        <f>IF(E81="","",(_xlfn.AGGREGATE(3,5,$E$18:E81)))</f>
        <v>64</v>
      </c>
      <c r="E81" s="132" t="str">
        <f>商品マスタ!A65</f>
        <v>HJ60JR400P09020</v>
      </c>
      <c r="F81" s="133"/>
      <c r="G81" s="134"/>
      <c r="H81" s="104"/>
      <c r="I81" s="105"/>
      <c r="J81" s="79"/>
    </row>
    <row r="82" spans="1:10" ht="30" customHeight="1" x14ac:dyDescent="0.15">
      <c r="A82" s="69" t="str">
        <f>IFERROR(VLOOKUP(E82,商品マスタ!A:E,2,0),"")</f>
        <v>CV</v>
      </c>
      <c r="B82" s="69" t="str">
        <f>IFERROR(VLOOKUP(E82,商品マスタ!A:E,3,0),"")</f>
        <v>ASAHI Hyperion</v>
      </c>
      <c r="C82" s="70" t="str">
        <f>IFERROR(VLOOKUP(E82,商品マスタ!A:E,4,0),"")</f>
        <v>6F JR4.0 100cm</v>
      </c>
      <c r="D82" s="80">
        <f>IF(E82="","",(_xlfn.AGGREGATE(3,5,$E$18:E82)))</f>
        <v>65</v>
      </c>
      <c r="E82" s="132" t="str">
        <f>商品マスタ!A66</f>
        <v>HJ60JR400P10020</v>
      </c>
      <c r="F82" s="133"/>
      <c r="G82" s="134"/>
      <c r="H82" s="104"/>
      <c r="I82" s="105"/>
      <c r="J82" s="79"/>
    </row>
    <row r="83" spans="1:10" ht="30" customHeight="1" x14ac:dyDescent="0.15">
      <c r="A83" s="69" t="str">
        <f>IFERROR(VLOOKUP(E83,商品マスタ!A:E,2,0),"")</f>
        <v>CV</v>
      </c>
      <c r="B83" s="69" t="str">
        <f>IFERROR(VLOOKUP(E83,商品マスタ!A:E,3,0),"")</f>
        <v>ASAHI Hyperion</v>
      </c>
      <c r="C83" s="70" t="str">
        <f>IFERROR(VLOOKUP(E83,商品マスタ!A:E,4,0),"")</f>
        <v>6F JR4.0 SH 90cm</v>
      </c>
      <c r="D83" s="80">
        <f>IF(E83="","",(_xlfn.AGGREGATE(3,5,$E$18:E83)))</f>
        <v>66</v>
      </c>
      <c r="E83" s="132" t="str">
        <f>商品マスタ!A67</f>
        <v>HJ60JR402P09020</v>
      </c>
      <c r="F83" s="133"/>
      <c r="G83" s="134"/>
      <c r="H83" s="104"/>
      <c r="I83" s="105"/>
      <c r="J83" s="79"/>
    </row>
    <row r="84" spans="1:10" ht="30" customHeight="1" x14ac:dyDescent="0.15">
      <c r="A84" s="69" t="str">
        <f>IFERROR(VLOOKUP(E84,商品マスタ!A:E,2,0),"")</f>
        <v>CV</v>
      </c>
      <c r="B84" s="69" t="str">
        <f>IFERROR(VLOOKUP(E84,商品マスタ!A:E,3,0),"")</f>
        <v>ASAHI Hyperion</v>
      </c>
      <c r="C84" s="70" t="str">
        <f>IFERROR(VLOOKUP(E84,商品マスタ!A:E,4,0),"")</f>
        <v>6F JR4.0 SH 100cm</v>
      </c>
      <c r="D84" s="80">
        <f>IF(E84="","",(_xlfn.AGGREGATE(3,5,$E$18:E84)))</f>
        <v>67</v>
      </c>
      <c r="E84" s="132" t="str">
        <f>商品マスタ!A68</f>
        <v>HJ60JR402P10020</v>
      </c>
      <c r="F84" s="133"/>
      <c r="G84" s="134"/>
      <c r="H84" s="104"/>
      <c r="I84" s="105"/>
      <c r="J84" s="79"/>
    </row>
    <row r="85" spans="1:10" ht="30" customHeight="1" x14ac:dyDescent="0.15">
      <c r="A85" s="69" t="str">
        <f>IFERROR(VLOOKUP(E85,商品マスタ!A:E,2,0),"")</f>
        <v>CV</v>
      </c>
      <c r="B85" s="69" t="str">
        <f>IFERROR(VLOOKUP(E85,商品マスタ!A:E,3,0),"")</f>
        <v>ASAHI Hyperion</v>
      </c>
      <c r="C85" s="70" t="str">
        <f>IFERROR(VLOOKUP(E85,商品マスタ!A:E,4,0),"")</f>
        <v>6F JR4.5 100cm</v>
      </c>
      <c r="D85" s="80">
        <f>IF(E85="","",(_xlfn.AGGREGATE(3,5,$E$18:E85)))</f>
        <v>68</v>
      </c>
      <c r="E85" s="132" t="str">
        <f>商品マスタ!A69</f>
        <v>HJ60JR450P10020</v>
      </c>
      <c r="F85" s="133"/>
      <c r="G85" s="134"/>
      <c r="H85" s="104"/>
      <c r="I85" s="105"/>
      <c r="J85" s="79"/>
    </row>
    <row r="86" spans="1:10" ht="30" customHeight="1" x14ac:dyDescent="0.15">
      <c r="A86" s="69" t="str">
        <f>IFERROR(VLOOKUP(E86,商品マスタ!A:E,2,0),"")</f>
        <v>CV</v>
      </c>
      <c r="B86" s="69" t="str">
        <f>IFERROR(VLOOKUP(E86,商品マスタ!A:E,3,0),"")</f>
        <v>ASAHI Hyperion</v>
      </c>
      <c r="C86" s="70" t="str">
        <f>IFERROR(VLOOKUP(E86,商品マスタ!A:E,4,0),"")</f>
        <v>6F JR4.5 SH 100cm</v>
      </c>
      <c r="D86" s="80">
        <f>IF(E86="","",(_xlfn.AGGREGATE(3,5,$E$18:E86)))</f>
        <v>69</v>
      </c>
      <c r="E86" s="132" t="str">
        <f>商品マスタ!A70</f>
        <v>HJ60JR452P10020</v>
      </c>
      <c r="F86" s="133"/>
      <c r="G86" s="134"/>
      <c r="H86" s="104"/>
      <c r="I86" s="105"/>
      <c r="J86" s="79"/>
    </row>
    <row r="87" spans="1:10" ht="30" customHeight="1" x14ac:dyDescent="0.15">
      <c r="A87" s="69" t="str">
        <f>IFERROR(VLOOKUP(E87,商品マスタ!A:E,2,0),"")</f>
        <v>CV</v>
      </c>
      <c r="B87" s="69" t="str">
        <f>IFERROR(VLOOKUP(E87,商品マスタ!A:E,3,0),"")</f>
        <v>ASAHI Hyperion</v>
      </c>
      <c r="C87" s="70" t="str">
        <f>IFERROR(VLOOKUP(E87,商品マスタ!A:E,4,0),"")</f>
        <v>6F JR5.0 100cm</v>
      </c>
      <c r="D87" s="80">
        <f>IF(E87="","",(_xlfn.AGGREGATE(3,5,$E$18:E87)))</f>
        <v>70</v>
      </c>
      <c r="E87" s="132" t="str">
        <f>商品マスタ!A71</f>
        <v>HJ60JR500P10020</v>
      </c>
      <c r="F87" s="133"/>
      <c r="G87" s="134"/>
      <c r="H87" s="104"/>
      <c r="I87" s="105"/>
      <c r="J87" s="79"/>
    </row>
    <row r="88" spans="1:10" ht="30" customHeight="1" x14ac:dyDescent="0.15">
      <c r="A88" s="69" t="str">
        <f>IFERROR(VLOOKUP(E88,商品マスタ!A:E,2,0),"")</f>
        <v>CV</v>
      </c>
      <c r="B88" s="69" t="str">
        <f>IFERROR(VLOOKUP(E88,商品マスタ!A:E,3,0),"")</f>
        <v>ASAHI Hyperion</v>
      </c>
      <c r="C88" s="70" t="str">
        <f>IFERROR(VLOOKUP(E88,商品マスタ!A:E,4,0),"")</f>
        <v>6F JR5.0 SH 100cm</v>
      </c>
      <c r="D88" s="80">
        <f>IF(E88="","",(_xlfn.AGGREGATE(3,5,$E$18:E88)))</f>
        <v>71</v>
      </c>
      <c r="E88" s="132" t="str">
        <f>商品マスタ!A72</f>
        <v>HJ60JR502P10020</v>
      </c>
      <c r="F88" s="133"/>
      <c r="G88" s="134"/>
      <c r="H88" s="104"/>
      <c r="I88" s="105"/>
      <c r="J88" s="79"/>
    </row>
    <row r="89" spans="1:10" ht="30" customHeight="1" x14ac:dyDescent="0.15">
      <c r="A89" s="69" t="str">
        <f>IFERROR(VLOOKUP(E89,商品マスタ!A:E,2,0),"")</f>
        <v>CV</v>
      </c>
      <c r="B89" s="69" t="str">
        <f>IFERROR(VLOOKUP(E89,商品マスタ!A:E,3,0),"")</f>
        <v>ASAHI Hyperion</v>
      </c>
      <c r="C89" s="70" t="str">
        <f>IFERROR(VLOOKUP(E89,商品マスタ!A:E,4,0),"")</f>
        <v>6F PB3.0 100cm</v>
      </c>
      <c r="D89" s="80">
        <f>IF(E89="","",(_xlfn.AGGREGATE(3,5,$E$18:E89)))</f>
        <v>72</v>
      </c>
      <c r="E89" s="132" t="str">
        <f>商品マスタ!A73</f>
        <v>HJ60PB300P10000</v>
      </c>
      <c r="F89" s="133"/>
      <c r="G89" s="134"/>
      <c r="H89" s="104"/>
      <c r="I89" s="105"/>
      <c r="J89" s="79"/>
    </row>
    <row r="90" spans="1:10" ht="30" customHeight="1" x14ac:dyDescent="0.15">
      <c r="A90" s="69" t="str">
        <f>IFERROR(VLOOKUP(E90,商品マスタ!A:E,2,0),"")</f>
        <v>CV</v>
      </c>
      <c r="B90" s="69" t="str">
        <f>IFERROR(VLOOKUP(E90,商品マスタ!A:E,3,0),"")</f>
        <v>ASAHI Hyperion</v>
      </c>
      <c r="C90" s="70" t="str">
        <f>IFERROR(VLOOKUP(E90,商品マスタ!A:E,4,0),"")</f>
        <v>6F PB3.0 SH 100cm</v>
      </c>
      <c r="D90" s="80">
        <f>IF(E90="","",(_xlfn.AGGREGATE(3,5,$E$18:E90)))</f>
        <v>73</v>
      </c>
      <c r="E90" s="132" t="str">
        <f>商品マスタ!A74</f>
        <v>HJ60PB302P10020</v>
      </c>
      <c r="F90" s="133"/>
      <c r="G90" s="134"/>
      <c r="H90" s="104"/>
      <c r="I90" s="105"/>
      <c r="J90" s="79"/>
    </row>
    <row r="91" spans="1:10" ht="30" customHeight="1" x14ac:dyDescent="0.15">
      <c r="A91" s="69" t="str">
        <f>IFERROR(VLOOKUP(E91,商品マスタ!A:E,2,0),"")</f>
        <v>CV</v>
      </c>
      <c r="B91" s="69" t="str">
        <f>IFERROR(VLOOKUP(E91,商品マスタ!A:E,3,0),"")</f>
        <v>ASAHI Hyperion</v>
      </c>
      <c r="C91" s="70" t="str">
        <f>IFERROR(VLOOKUP(E91,商品マスタ!A:E,4,0),"")</f>
        <v>6F PB3.5 100cm</v>
      </c>
      <c r="D91" s="80">
        <f>IF(E91="","",(_xlfn.AGGREGATE(3,5,$E$18:E91)))</f>
        <v>74</v>
      </c>
      <c r="E91" s="132" t="str">
        <f>商品マスタ!A75</f>
        <v>HJ60PB350P10000</v>
      </c>
      <c r="F91" s="133"/>
      <c r="G91" s="134"/>
      <c r="H91" s="104"/>
      <c r="I91" s="105"/>
      <c r="J91" s="79"/>
    </row>
    <row r="92" spans="1:10" ht="30" customHeight="1" x14ac:dyDescent="0.15">
      <c r="A92" s="69" t="str">
        <f>IFERROR(VLOOKUP(E92,商品マスタ!A:E,2,0),"")</f>
        <v>CV</v>
      </c>
      <c r="B92" s="69" t="str">
        <f>IFERROR(VLOOKUP(E92,商品マスタ!A:E,3,0),"")</f>
        <v>ASAHI Hyperion</v>
      </c>
      <c r="C92" s="70" t="str">
        <f>IFERROR(VLOOKUP(E92,商品マスタ!A:E,4,0),"")</f>
        <v>6F PB3.5 SH 100cm</v>
      </c>
      <c r="D92" s="80">
        <f>IF(E92="","",(_xlfn.AGGREGATE(3,5,$E$18:E92)))</f>
        <v>75</v>
      </c>
      <c r="E92" s="132" t="str">
        <f>商品マスタ!A76</f>
        <v>HJ60PB352P10020</v>
      </c>
      <c r="F92" s="133"/>
      <c r="G92" s="134"/>
      <c r="H92" s="104"/>
      <c r="I92" s="105"/>
      <c r="J92" s="79"/>
    </row>
    <row r="93" spans="1:10" ht="30" customHeight="1" x14ac:dyDescent="0.15">
      <c r="A93" s="69" t="str">
        <f>IFERROR(VLOOKUP(E93,商品マスタ!A:E,2,0),"")</f>
        <v>CV</v>
      </c>
      <c r="B93" s="69" t="str">
        <f>IFERROR(VLOOKUP(E93,商品マスタ!A:E,3,0),"")</f>
        <v>ASAHI Hyperion</v>
      </c>
      <c r="C93" s="70" t="str">
        <f>IFERROR(VLOOKUP(E93,商品マスタ!A:E,4,0),"")</f>
        <v>6F PB4.0 100cm</v>
      </c>
      <c r="D93" s="80">
        <f>IF(E93="","",(_xlfn.AGGREGATE(3,5,$E$18:E93)))</f>
        <v>76</v>
      </c>
      <c r="E93" s="132" t="str">
        <f>商品マスタ!A77</f>
        <v>HJ60PB400P10000</v>
      </c>
      <c r="F93" s="133"/>
      <c r="G93" s="134"/>
      <c r="H93" s="104"/>
      <c r="I93" s="105"/>
      <c r="J93" s="79"/>
    </row>
    <row r="94" spans="1:10" ht="30" customHeight="1" x14ac:dyDescent="0.15">
      <c r="A94" s="69" t="str">
        <f>IFERROR(VLOOKUP(E94,商品マスタ!A:E,2,0),"")</f>
        <v>CV</v>
      </c>
      <c r="B94" s="69" t="str">
        <f>IFERROR(VLOOKUP(E94,商品マスタ!A:E,3,0),"")</f>
        <v>ASAHI Hyperion</v>
      </c>
      <c r="C94" s="70" t="str">
        <f>IFERROR(VLOOKUP(E94,商品マスタ!A:E,4,0),"")</f>
        <v>6F PB4.0 SH 100cm</v>
      </c>
      <c r="D94" s="80">
        <f>IF(E94="","",(_xlfn.AGGREGATE(3,5,$E$18:E94)))</f>
        <v>77</v>
      </c>
      <c r="E94" s="132" t="str">
        <f>商品マスタ!A78</f>
        <v>HJ60PB402P10020</v>
      </c>
      <c r="F94" s="133"/>
      <c r="G94" s="134"/>
      <c r="H94" s="104"/>
      <c r="I94" s="105"/>
      <c r="J94" s="79"/>
    </row>
    <row r="95" spans="1:10" ht="30" customHeight="1" x14ac:dyDescent="0.15">
      <c r="A95" s="69" t="str">
        <f>IFERROR(VLOOKUP(E95,商品マスタ!A:E,2,0),"")</f>
        <v>CV</v>
      </c>
      <c r="B95" s="69" t="str">
        <f>IFERROR(VLOOKUP(E95,商品マスタ!A:E,3,0),"")</f>
        <v>ASAHI Hyperion</v>
      </c>
      <c r="C95" s="70" t="str">
        <f>IFERROR(VLOOKUP(E95,商品マスタ!A:E,4,0),"")</f>
        <v>6F RB0.75 100cm</v>
      </c>
      <c r="D95" s="80">
        <f>IF(E95="","",(_xlfn.AGGREGATE(3,5,$E$18:E95)))</f>
        <v>78</v>
      </c>
      <c r="E95" s="132" t="str">
        <f>商品マスタ!A79</f>
        <v>HJ60RB070P10020</v>
      </c>
      <c r="F95" s="133"/>
      <c r="G95" s="134"/>
      <c r="H95" s="104"/>
      <c r="I95" s="105"/>
      <c r="J95" s="79"/>
    </row>
    <row r="96" spans="1:10" ht="30" customHeight="1" x14ac:dyDescent="0.15">
      <c r="A96" s="69" t="str">
        <f>IFERROR(VLOOKUP(E96,商品マスタ!A:E,2,0),"")</f>
        <v>CV</v>
      </c>
      <c r="B96" s="69" t="str">
        <f>IFERROR(VLOOKUP(E96,商品マスタ!A:E,3,0),"")</f>
        <v>ASAHI Hyperion</v>
      </c>
      <c r="C96" s="70" t="str">
        <f>IFERROR(VLOOKUP(E96,商品マスタ!A:E,4,0),"")</f>
        <v>6F RB0.75 SH 100cm</v>
      </c>
      <c r="D96" s="80">
        <f>IF(E96="","",(_xlfn.AGGREGATE(3,5,$E$18:E96)))</f>
        <v>79</v>
      </c>
      <c r="E96" s="132" t="str">
        <f>商品マスタ!A80</f>
        <v>HJ60RB072P10020</v>
      </c>
      <c r="F96" s="133"/>
      <c r="G96" s="134"/>
      <c r="H96" s="104"/>
      <c r="I96" s="105"/>
      <c r="J96" s="79"/>
    </row>
    <row r="97" spans="1:10" ht="30" customHeight="1" x14ac:dyDescent="0.15">
      <c r="A97" s="69" t="str">
        <f>IFERROR(VLOOKUP(E97,商品マスタ!A:E,2,0),"")</f>
        <v>CV</v>
      </c>
      <c r="B97" s="69" t="str">
        <f>IFERROR(VLOOKUP(E97,商品マスタ!A:E,3,0),"")</f>
        <v>ASAHI Hyperion</v>
      </c>
      <c r="C97" s="70" t="str">
        <f>IFERROR(VLOOKUP(E97,商品マスタ!A:E,4,0),"")</f>
        <v>6F RB1.0 100cm</v>
      </c>
      <c r="D97" s="80">
        <f>IF(E97="","",(_xlfn.AGGREGATE(3,5,$E$18:E97)))</f>
        <v>80</v>
      </c>
      <c r="E97" s="132" t="str">
        <f>商品マスタ!A81</f>
        <v>HJ60RB100P10020</v>
      </c>
      <c r="F97" s="133"/>
      <c r="G97" s="134"/>
      <c r="H97" s="104"/>
      <c r="I97" s="105"/>
      <c r="J97" s="79"/>
    </row>
    <row r="98" spans="1:10" ht="30" customHeight="1" x14ac:dyDescent="0.15">
      <c r="A98" s="69" t="str">
        <f>IFERROR(VLOOKUP(E98,商品マスタ!A:E,2,0),"")</f>
        <v>CV</v>
      </c>
      <c r="B98" s="69" t="str">
        <f>IFERROR(VLOOKUP(E98,商品マスタ!A:E,3,0),"")</f>
        <v>ASAHI Hyperion</v>
      </c>
      <c r="C98" s="70" t="str">
        <f>IFERROR(VLOOKUP(E98,商品マスタ!A:E,4,0),"")</f>
        <v>6F RB1.0 SH 100cm</v>
      </c>
      <c r="D98" s="80">
        <f>IF(E98="","",(_xlfn.AGGREGATE(3,5,$E$18:E98)))</f>
        <v>81</v>
      </c>
      <c r="E98" s="132" t="str">
        <f>商品マスタ!A82</f>
        <v>HJ60RB102P10020</v>
      </c>
      <c r="F98" s="133"/>
      <c r="G98" s="134"/>
      <c r="H98" s="104"/>
      <c r="I98" s="105"/>
      <c r="J98" s="48"/>
    </row>
    <row r="99" spans="1:10" ht="30" customHeight="1" x14ac:dyDescent="0.15">
      <c r="A99" s="69" t="str">
        <f>IFERROR(VLOOKUP(E99,商品マスタ!A:E,2,0),"")</f>
        <v>CV</v>
      </c>
      <c r="B99" s="69" t="str">
        <f>IFERROR(VLOOKUP(E99,商品マスタ!A:E,3,0),"")</f>
        <v>ASAHI Hyperion</v>
      </c>
      <c r="C99" s="70" t="str">
        <f>IFERROR(VLOOKUP(E99,商品マスタ!A:E,4,0),"")</f>
        <v>6F SA3.5 100cm</v>
      </c>
      <c r="D99" s="80">
        <f>IF(E99="","",(_xlfn.AGGREGATE(3,5,$E$18:E99)))</f>
        <v>82</v>
      </c>
      <c r="E99" s="132" t="str">
        <f>商品マスタ!A83</f>
        <v>HJ60SA350P10000</v>
      </c>
      <c r="F99" s="133"/>
      <c r="G99" s="134"/>
      <c r="H99" s="104"/>
      <c r="I99" s="105"/>
      <c r="J99" s="48"/>
    </row>
    <row r="100" spans="1:10" ht="30" customHeight="1" x14ac:dyDescent="0.15">
      <c r="A100" s="69" t="str">
        <f>IFERROR(VLOOKUP(E100,商品マスタ!A:E,2,0),"")</f>
        <v>CV</v>
      </c>
      <c r="B100" s="69" t="str">
        <f>IFERROR(VLOOKUP(E100,商品マスタ!A:E,3,0),"")</f>
        <v>ASAHI Hyperion</v>
      </c>
      <c r="C100" s="70" t="str">
        <f>IFERROR(VLOOKUP(E100,商品マスタ!A:E,4,0),"")</f>
        <v>6F SA4.0 100cm</v>
      </c>
      <c r="D100" s="80">
        <f>IF(E100="","",(_xlfn.AGGREGATE(3,5,$E$18:E100)))</f>
        <v>83</v>
      </c>
      <c r="E100" s="132" t="str">
        <f>商品マスタ!A84</f>
        <v>HJ60SA400P10000</v>
      </c>
      <c r="F100" s="133"/>
      <c r="G100" s="134"/>
      <c r="H100" s="104"/>
      <c r="I100" s="105"/>
      <c r="J100" s="48"/>
    </row>
    <row r="101" spans="1:10" ht="30" customHeight="1" x14ac:dyDescent="0.15">
      <c r="A101" s="69" t="str">
        <f>IFERROR(VLOOKUP(E101,商品マスタ!A:E,2,0),"")</f>
        <v>CV</v>
      </c>
      <c r="B101" s="69" t="str">
        <f>IFERROR(VLOOKUP(E101,商品マスタ!A:E,3,0),"")</f>
        <v>ASAHI Hyperion</v>
      </c>
      <c r="C101" s="70" t="str">
        <f>IFERROR(VLOOKUP(E101,商品マスタ!A:E,4,0),"")</f>
        <v>6F SA4.0 SH 100cm</v>
      </c>
      <c r="D101" s="80">
        <f>IF(E101="","",(_xlfn.AGGREGATE(3,5,$E$18:E101)))</f>
        <v>84</v>
      </c>
      <c r="E101" s="132" t="str">
        <f>商品マスタ!A85</f>
        <v>HJ60SA402P10020</v>
      </c>
      <c r="F101" s="133"/>
      <c r="G101" s="134"/>
      <c r="H101" s="104"/>
      <c r="I101" s="105"/>
      <c r="J101" s="48"/>
    </row>
    <row r="102" spans="1:10" ht="30" customHeight="1" x14ac:dyDescent="0.15">
      <c r="A102" s="69" t="str">
        <f>IFERROR(VLOOKUP(E102,商品マスタ!A:E,2,0),"")</f>
        <v>CV</v>
      </c>
      <c r="B102" s="69" t="str">
        <f>IFERROR(VLOOKUP(E102,商品マスタ!A:E,3,0),"")</f>
        <v>ASAHI Hyperion</v>
      </c>
      <c r="C102" s="70" t="str">
        <f>IFERROR(VLOOKUP(E102,商品マスタ!A:E,4,0),"")</f>
        <v>6F SC3.5 100cm</v>
      </c>
      <c r="D102" s="80">
        <f>IF(E102="","",(_xlfn.AGGREGATE(3,5,$E$18:E102)))</f>
        <v>85</v>
      </c>
      <c r="E102" s="132" t="str">
        <f>商品マスタ!A86</f>
        <v>HJ60SC350P10000</v>
      </c>
      <c r="F102" s="133"/>
      <c r="G102" s="134"/>
      <c r="H102" s="104"/>
      <c r="I102" s="105"/>
      <c r="J102" s="48"/>
    </row>
    <row r="103" spans="1:10" ht="30" customHeight="1" x14ac:dyDescent="0.15">
      <c r="A103" s="69" t="str">
        <f>IFERROR(VLOOKUP(E103,商品マスタ!A:E,2,0),"")</f>
        <v>CV</v>
      </c>
      <c r="B103" s="69" t="str">
        <f>IFERROR(VLOOKUP(E103,商品マスタ!A:E,3,0),"")</f>
        <v>ASAHI Hyperion</v>
      </c>
      <c r="C103" s="70" t="str">
        <f>IFERROR(VLOOKUP(E103,商品マスタ!A:E,4,0),"")</f>
        <v>6F SC3.5 SH 100cm</v>
      </c>
      <c r="D103" s="80">
        <f>IF(E103="","",(_xlfn.AGGREGATE(3,5,$E$18:E103)))</f>
        <v>86</v>
      </c>
      <c r="E103" s="132" t="str">
        <f>商品マスタ!A87</f>
        <v>HJ60SC352P10020</v>
      </c>
      <c r="F103" s="133"/>
      <c r="G103" s="134"/>
      <c r="H103" s="104"/>
      <c r="I103" s="105"/>
      <c r="J103" s="48"/>
    </row>
    <row r="104" spans="1:10" ht="30" customHeight="1" x14ac:dyDescent="0.15">
      <c r="A104" s="69" t="str">
        <f>IFERROR(VLOOKUP(E104,商品マスタ!A:E,2,0),"")</f>
        <v>CV</v>
      </c>
      <c r="B104" s="69" t="str">
        <f>IFERROR(VLOOKUP(E104,商品マスタ!A:E,3,0),"")</f>
        <v>ASAHI Hyperion</v>
      </c>
      <c r="C104" s="70" t="str">
        <f>IFERROR(VLOOKUP(E104,商品マスタ!A:E,4,0),"")</f>
        <v>6F SC4.0 100cm</v>
      </c>
      <c r="D104" s="80">
        <f>IF(E104="","",(_xlfn.AGGREGATE(3,5,$E$18:E104)))</f>
        <v>87</v>
      </c>
      <c r="E104" s="132" t="str">
        <f>商品マスタ!A88</f>
        <v>HJ60SC400P10000</v>
      </c>
      <c r="F104" s="133"/>
      <c r="G104" s="134"/>
      <c r="H104" s="104"/>
      <c r="I104" s="105"/>
      <c r="J104" s="48"/>
    </row>
    <row r="105" spans="1:10" ht="30" customHeight="1" x14ac:dyDescent="0.15">
      <c r="A105" s="69" t="str">
        <f>IFERROR(VLOOKUP(E105,商品マスタ!A:E,2,0),"")</f>
        <v>CV</v>
      </c>
      <c r="B105" s="69" t="str">
        <f>IFERROR(VLOOKUP(E105,商品マスタ!A:E,3,0),"")</f>
        <v>ASAHI Hyperion</v>
      </c>
      <c r="C105" s="70" t="str">
        <f>IFERROR(VLOOKUP(E105,商品マスタ!A:E,4,0),"")</f>
        <v>6F SC4.0 SH 100cm</v>
      </c>
      <c r="D105" s="80">
        <f>IF(E105="","",(_xlfn.AGGREGATE(3,5,$E$18:E105)))</f>
        <v>88</v>
      </c>
      <c r="E105" s="132" t="str">
        <f>商品マスタ!A89</f>
        <v>HJ60SC402P10020</v>
      </c>
      <c r="F105" s="133"/>
      <c r="G105" s="134"/>
      <c r="H105" s="104"/>
      <c r="I105" s="105"/>
      <c r="J105" s="48"/>
    </row>
    <row r="106" spans="1:10" ht="30" customHeight="1" x14ac:dyDescent="0.15">
      <c r="A106" s="69" t="str">
        <f>IFERROR(VLOOKUP(E106,商品マスタ!A:E,2,0),"")</f>
        <v>CV</v>
      </c>
      <c r="B106" s="69" t="str">
        <f>IFERROR(VLOOKUP(E106,商品マスタ!A:E,3,0),"")</f>
        <v>ASAHI Hyperion</v>
      </c>
      <c r="C106" s="70" t="str">
        <f>IFERROR(VLOOKUP(E106,商品マスタ!A:E,4,0),"")</f>
        <v>6F SLR SH 100cm</v>
      </c>
      <c r="D106" s="80">
        <f>IF(E106="","",(_xlfn.AGGREGATE(3,5,$E$18:E106)))</f>
        <v>89</v>
      </c>
      <c r="E106" s="132" t="str">
        <f>商品マスタ!A90</f>
        <v>HJ60SL102P10000</v>
      </c>
      <c r="F106" s="133"/>
      <c r="G106" s="134"/>
      <c r="H106" s="104"/>
      <c r="I106" s="105"/>
      <c r="J106" s="48"/>
    </row>
    <row r="107" spans="1:10" ht="30" customHeight="1" x14ac:dyDescent="0.15">
      <c r="A107" s="69" t="str">
        <f>IFERROR(VLOOKUP(E107,商品マスタ!A:E,2,0),"")</f>
        <v>CV</v>
      </c>
      <c r="B107" s="69" t="str">
        <f>IFERROR(VLOOKUP(E107,商品マスタ!A:E,3,0),"")</f>
        <v>ASAHI Hyperion</v>
      </c>
      <c r="C107" s="70" t="str">
        <f>IFERROR(VLOOKUP(E107,商品マスタ!A:E,4,0),"")</f>
        <v>6F SPB3.0 100cm</v>
      </c>
      <c r="D107" s="80">
        <f>IF(E107="","",(_xlfn.AGGREGATE(3,5,$E$18:E107)))</f>
        <v>90</v>
      </c>
      <c r="E107" s="132" t="str">
        <f>商品マスタ!A91</f>
        <v>HJ60SP300P10000</v>
      </c>
      <c r="F107" s="133"/>
      <c r="G107" s="134"/>
      <c r="H107" s="104"/>
      <c r="I107" s="105"/>
      <c r="J107" s="48"/>
    </row>
    <row r="108" spans="1:10" ht="30" customHeight="1" x14ac:dyDescent="0.15">
      <c r="A108" s="69" t="str">
        <f>IFERROR(VLOOKUP(E108,商品マスタ!A:E,2,0),"")</f>
        <v>CV</v>
      </c>
      <c r="B108" s="69" t="str">
        <f>IFERROR(VLOOKUP(E108,商品マスタ!A:E,3,0),"")</f>
        <v>ASAHI Hyperion</v>
      </c>
      <c r="C108" s="70" t="str">
        <f>IFERROR(VLOOKUP(E108,商品マスタ!A:E,4,0),"")</f>
        <v>6F SPB3.0 SH 100cm</v>
      </c>
      <c r="D108" s="80">
        <f>IF(E108="","",(_xlfn.AGGREGATE(3,5,$E$18:E108)))</f>
        <v>91</v>
      </c>
      <c r="E108" s="132" t="str">
        <f>商品マスタ!A92</f>
        <v>HJ60SP302P10020</v>
      </c>
      <c r="F108" s="133"/>
      <c r="G108" s="134"/>
      <c r="H108" s="104"/>
      <c r="I108" s="105"/>
      <c r="J108" s="48"/>
    </row>
    <row r="109" spans="1:10" ht="30" customHeight="1" x14ac:dyDescent="0.15">
      <c r="A109" s="69" t="str">
        <f>IFERROR(VLOOKUP(E109,商品マスタ!A:E,2,0),"")</f>
        <v>CV</v>
      </c>
      <c r="B109" s="69" t="str">
        <f>IFERROR(VLOOKUP(E109,商品マスタ!A:E,3,0),"")</f>
        <v>ASAHI Hyperion</v>
      </c>
      <c r="C109" s="70" t="str">
        <f>IFERROR(VLOOKUP(E109,商品マスタ!A:E,4,0),"")</f>
        <v>6F SPB3.25 100cm</v>
      </c>
      <c r="D109" s="80">
        <f>IF(E109="","",(_xlfn.AGGREGATE(3,5,$E$18:E109)))</f>
        <v>92</v>
      </c>
      <c r="E109" s="132" t="str">
        <f>商品マスタ!A93</f>
        <v>HJ60SP320P10000</v>
      </c>
      <c r="F109" s="133"/>
      <c r="G109" s="134"/>
      <c r="H109" s="104"/>
      <c r="I109" s="105"/>
      <c r="J109" s="48"/>
    </row>
    <row r="110" spans="1:10" ht="30" customHeight="1" x14ac:dyDescent="0.15">
      <c r="A110" s="69" t="str">
        <f>IFERROR(VLOOKUP(E110,商品マスタ!A:E,2,0),"")</f>
        <v>CV</v>
      </c>
      <c r="B110" s="69" t="str">
        <f>IFERROR(VLOOKUP(E110,商品マスタ!A:E,3,0),"")</f>
        <v>ASAHI Hyperion</v>
      </c>
      <c r="C110" s="70" t="str">
        <f>IFERROR(VLOOKUP(E110,商品マスタ!A:E,4,0),"")</f>
        <v>6F SPB3.25 SH 100cm</v>
      </c>
      <c r="D110" s="80">
        <f>IF(E110="","",(_xlfn.AGGREGATE(3,5,$E$18:E110)))</f>
        <v>93</v>
      </c>
      <c r="E110" s="132" t="str">
        <f>商品マスタ!A94</f>
        <v>HJ60SP322P10020</v>
      </c>
      <c r="F110" s="133"/>
      <c r="G110" s="134"/>
      <c r="H110" s="104"/>
      <c r="I110" s="105"/>
      <c r="J110" s="48"/>
    </row>
    <row r="111" spans="1:10" ht="30" customHeight="1" x14ac:dyDescent="0.15">
      <c r="A111" s="69" t="str">
        <f>IFERROR(VLOOKUP(E111,商品マスタ!A:E,2,0),"")</f>
        <v>CV</v>
      </c>
      <c r="B111" s="69" t="str">
        <f>IFERROR(VLOOKUP(E111,商品マスタ!A:E,3,0),"")</f>
        <v>ASAHI Hyperion</v>
      </c>
      <c r="C111" s="70" t="str">
        <f>IFERROR(VLOOKUP(E111,商品マスタ!A:E,4,0),"")</f>
        <v>6F SPB3.5 100cm</v>
      </c>
      <c r="D111" s="80">
        <f>IF(E111="","",(_xlfn.AGGREGATE(3,5,$E$18:E111)))</f>
        <v>94</v>
      </c>
      <c r="E111" s="132" t="str">
        <f>商品マスタ!A95</f>
        <v>HJ60SP350P10000</v>
      </c>
      <c r="F111" s="133"/>
      <c r="G111" s="134"/>
      <c r="H111" s="104"/>
      <c r="I111" s="105"/>
      <c r="J111" s="48"/>
    </row>
    <row r="112" spans="1:10" ht="30" customHeight="1" x14ac:dyDescent="0.15">
      <c r="A112" s="69" t="str">
        <f>IFERROR(VLOOKUP(E112,商品マスタ!A:E,2,0),"")</f>
        <v>CV</v>
      </c>
      <c r="B112" s="69" t="str">
        <f>IFERROR(VLOOKUP(E112,商品マスタ!A:E,3,0),"")</f>
        <v>ASAHI Hyperion</v>
      </c>
      <c r="C112" s="70" t="str">
        <f>IFERROR(VLOOKUP(E112,商品マスタ!A:E,4,0),"")</f>
        <v>6F SPB3.5 SH 100cm</v>
      </c>
      <c r="D112" s="80">
        <f>IF(E112="","",(_xlfn.AGGREGATE(3,5,$E$18:E112)))</f>
        <v>95</v>
      </c>
      <c r="E112" s="132" t="str">
        <f>商品マスタ!A96</f>
        <v>HJ60SP352P10020</v>
      </c>
      <c r="F112" s="133"/>
      <c r="G112" s="134"/>
      <c r="H112" s="104"/>
      <c r="I112" s="105"/>
      <c r="J112" s="48"/>
    </row>
    <row r="113" spans="1:10" ht="30" customHeight="1" x14ac:dyDescent="0.15">
      <c r="A113" s="69" t="str">
        <f>IFERROR(VLOOKUP(E113,商品マスタ!A:E,2,0),"")</f>
        <v>CV</v>
      </c>
      <c r="B113" s="69" t="str">
        <f>IFERROR(VLOOKUP(E113,商品マスタ!A:E,3,0),"")</f>
        <v>ASAHI Hyperion</v>
      </c>
      <c r="C113" s="70" t="str">
        <f>IFERROR(VLOOKUP(E113,商品マスタ!A:E,4,0),"")</f>
        <v>6F SPB3.75 100cm</v>
      </c>
      <c r="D113" s="80">
        <f>IF(E113="","",(_xlfn.AGGREGATE(3,5,$E$18:E113)))</f>
        <v>96</v>
      </c>
      <c r="E113" s="132" t="str">
        <f>商品マスタ!A97</f>
        <v>HJ60SP370P10000</v>
      </c>
      <c r="F113" s="133"/>
      <c r="G113" s="134"/>
      <c r="H113" s="104"/>
      <c r="I113" s="105"/>
      <c r="J113" s="48"/>
    </row>
    <row r="114" spans="1:10" ht="30" customHeight="1" x14ac:dyDescent="0.15">
      <c r="A114" s="69" t="str">
        <f>IFERROR(VLOOKUP(E114,商品マスタ!A:E,2,0),"")</f>
        <v>CV</v>
      </c>
      <c r="B114" s="69" t="str">
        <f>IFERROR(VLOOKUP(E114,商品マスタ!A:E,3,0),"")</f>
        <v>ASAHI Hyperion</v>
      </c>
      <c r="C114" s="70" t="str">
        <f>IFERROR(VLOOKUP(E114,商品マスタ!A:E,4,0),"")</f>
        <v>6F SPB3.75 SH 100cm</v>
      </c>
      <c r="D114" s="80">
        <f>IF(E114="","",(_xlfn.AGGREGATE(3,5,$E$18:E114)))</f>
        <v>97</v>
      </c>
      <c r="E114" s="132" t="str">
        <f>商品マスタ!A98</f>
        <v>HJ60SP372P10020</v>
      </c>
      <c r="F114" s="133"/>
      <c r="G114" s="134"/>
      <c r="H114" s="104"/>
      <c r="I114" s="105"/>
      <c r="J114" s="48"/>
    </row>
    <row r="115" spans="1:10" ht="30" customHeight="1" x14ac:dyDescent="0.15">
      <c r="A115" s="69" t="str">
        <f>IFERROR(VLOOKUP(E115,商品マスタ!A:E,2,0),"")</f>
        <v>CV</v>
      </c>
      <c r="B115" s="69" t="str">
        <f>IFERROR(VLOOKUP(E115,商品マスタ!A:E,3,0),"")</f>
        <v>ASAHI Hyperion</v>
      </c>
      <c r="C115" s="70" t="str">
        <f>IFERROR(VLOOKUP(E115,商品マスタ!A:E,4,0),"")</f>
        <v>6F SPB4.0 100cm</v>
      </c>
      <c r="D115" s="80">
        <f>IF(E115="","",(_xlfn.AGGREGATE(3,5,$E$18:E115)))</f>
        <v>98</v>
      </c>
      <c r="E115" s="132" t="str">
        <f>商品マスタ!A99</f>
        <v>HJ60SP400P10000</v>
      </c>
      <c r="F115" s="133"/>
      <c r="G115" s="134"/>
      <c r="H115" s="104"/>
      <c r="I115" s="105"/>
      <c r="J115" s="48"/>
    </row>
    <row r="116" spans="1:10" ht="30" customHeight="1" x14ac:dyDescent="0.15">
      <c r="A116" s="69" t="str">
        <f>IFERROR(VLOOKUP(E116,商品マスタ!A:E,2,0),"")</f>
        <v>CV</v>
      </c>
      <c r="B116" s="69" t="str">
        <f>IFERROR(VLOOKUP(E116,商品マスタ!A:E,3,0),"")</f>
        <v>ASAHI Hyperion</v>
      </c>
      <c r="C116" s="70" t="str">
        <f>IFERROR(VLOOKUP(E116,商品マスタ!A:E,4,0),"")</f>
        <v>6F SPB4.0 SH 100cm</v>
      </c>
      <c r="D116" s="80">
        <f>IF(E116="","",(_xlfn.AGGREGATE(3,5,$E$18:E116)))</f>
        <v>99</v>
      </c>
      <c r="E116" s="132" t="str">
        <f>商品マスタ!A100</f>
        <v>HJ60SP402P10020</v>
      </c>
      <c r="F116" s="133"/>
      <c r="G116" s="134"/>
      <c r="H116" s="104"/>
      <c r="I116" s="105"/>
      <c r="J116" s="48"/>
    </row>
    <row r="117" spans="1:10" ht="30" customHeight="1" x14ac:dyDescent="0.15">
      <c r="A117" s="69" t="str">
        <f>IFERROR(VLOOKUP(E117,商品マスタ!A:E,2,0),"")</f>
        <v>CV</v>
      </c>
      <c r="B117" s="69" t="str">
        <f>IFERROR(VLOOKUP(E117,商品マスタ!A:E,3,0),"")</f>
        <v>ASAHI Hyperion</v>
      </c>
      <c r="C117" s="70" t="str">
        <f>IFERROR(VLOOKUP(E117,商品マスタ!A:E,4,0),"")</f>
        <v>7F SAL0.75 90cm</v>
      </c>
      <c r="D117" s="80">
        <f>IF(E117="","",(_xlfn.AGGREGATE(3,5,$E$18:E117)))</f>
        <v>100</v>
      </c>
      <c r="E117" s="132" t="str">
        <f>商品マスタ!A101</f>
        <v>HJ70AL070P09022</v>
      </c>
      <c r="F117" s="133"/>
      <c r="G117" s="134"/>
      <c r="H117" s="104"/>
      <c r="I117" s="105"/>
      <c r="J117" s="48"/>
    </row>
    <row r="118" spans="1:10" ht="30" customHeight="1" x14ac:dyDescent="0.15">
      <c r="A118" s="69" t="str">
        <f>IFERROR(VLOOKUP(E118,商品マスタ!A:E,2,0),"")</f>
        <v>CV</v>
      </c>
      <c r="B118" s="69" t="str">
        <f>IFERROR(VLOOKUP(E118,商品マスタ!A:E,3,0),"")</f>
        <v>ASAHI Hyperion</v>
      </c>
      <c r="C118" s="70" t="str">
        <f>IFERROR(VLOOKUP(E118,商品マスタ!A:E,4,0),"")</f>
        <v>7F AL0.75 100cm</v>
      </c>
      <c r="D118" s="80">
        <f>IF(E118="","",(_xlfn.AGGREGATE(3,5,$E$18:E118)))</f>
        <v>101</v>
      </c>
      <c r="E118" s="132" t="str">
        <f>商品マスタ!A102</f>
        <v>HJ70AL070P10020</v>
      </c>
      <c r="F118" s="133"/>
      <c r="G118" s="134"/>
      <c r="H118" s="104"/>
      <c r="I118" s="105"/>
      <c r="J118" s="48"/>
    </row>
    <row r="119" spans="1:10" ht="30" customHeight="1" x14ac:dyDescent="0.15">
      <c r="A119" s="69" t="str">
        <f>IFERROR(VLOOKUP(E119,商品マスタ!A:E,2,0),"")</f>
        <v>CV</v>
      </c>
      <c r="B119" s="69" t="str">
        <f>IFERROR(VLOOKUP(E119,商品マスタ!A:E,3,0),"")</f>
        <v>ASAHI Hyperion</v>
      </c>
      <c r="C119" s="70" t="str">
        <f>IFERROR(VLOOKUP(E119,商品マスタ!A:E,4,0),"")</f>
        <v>7F AL0.75 ST 100cm</v>
      </c>
      <c r="D119" s="80">
        <f>IF(E119="","",(_xlfn.AGGREGATE(3,5,$E$18:E119)))</f>
        <v>102</v>
      </c>
      <c r="E119" s="132" t="str">
        <f>商品マスタ!A103</f>
        <v>HJ70AL070P10021</v>
      </c>
      <c r="F119" s="133"/>
      <c r="G119" s="134"/>
      <c r="H119" s="104"/>
      <c r="I119" s="105"/>
      <c r="J119" s="48"/>
    </row>
    <row r="120" spans="1:10" ht="30" customHeight="1" x14ac:dyDescent="0.15">
      <c r="A120" s="69" t="str">
        <f>IFERROR(VLOOKUP(E120,商品マスタ!A:E,2,0),"")</f>
        <v>CV</v>
      </c>
      <c r="B120" s="69" t="str">
        <f>IFERROR(VLOOKUP(E120,商品マスタ!A:E,3,0),"")</f>
        <v>ASAHI Hyperion</v>
      </c>
      <c r="C120" s="70" t="str">
        <f>IFERROR(VLOOKUP(E120,商品マスタ!A:E,4,0),"")</f>
        <v>7F SAL0.75 100cm</v>
      </c>
      <c r="D120" s="80">
        <f>IF(E120="","",(_xlfn.AGGREGATE(3,5,$E$18:E120)))</f>
        <v>103</v>
      </c>
      <c r="E120" s="132" t="str">
        <f>商品マスタ!A104</f>
        <v>HJ70AL070P10022</v>
      </c>
      <c r="F120" s="133"/>
      <c r="G120" s="134"/>
      <c r="H120" s="104"/>
      <c r="I120" s="105"/>
      <c r="J120" s="48"/>
    </row>
    <row r="121" spans="1:10" ht="30" customHeight="1" x14ac:dyDescent="0.15">
      <c r="A121" s="69" t="str">
        <f>IFERROR(VLOOKUP(E121,商品マスタ!A:E,2,0),"")</f>
        <v>CV</v>
      </c>
      <c r="B121" s="69" t="str">
        <f>IFERROR(VLOOKUP(E121,商品マスタ!A:E,3,0),"")</f>
        <v>ASAHI Hyperion</v>
      </c>
      <c r="C121" s="70" t="str">
        <f>IFERROR(VLOOKUP(E121,商品マスタ!A:E,4,0),"")</f>
        <v>7F SAL0.75 SH 90cm</v>
      </c>
      <c r="D121" s="80">
        <f>IF(E121="","",(_xlfn.AGGREGATE(3,5,$E$18:E121)))</f>
        <v>104</v>
      </c>
      <c r="E121" s="132" t="str">
        <f>商品マスタ!A105</f>
        <v>HJ70AL072P09022</v>
      </c>
      <c r="F121" s="133"/>
      <c r="G121" s="134"/>
      <c r="H121" s="104"/>
      <c r="I121" s="105"/>
      <c r="J121" s="48"/>
    </row>
    <row r="122" spans="1:10" ht="30" customHeight="1" x14ac:dyDescent="0.15">
      <c r="A122" s="69" t="str">
        <f>IFERROR(VLOOKUP(E122,商品マスタ!A:E,2,0),"")</f>
        <v>CV</v>
      </c>
      <c r="B122" s="69" t="str">
        <f>IFERROR(VLOOKUP(E122,商品マスタ!A:E,3,0),"")</f>
        <v>ASAHI Hyperion</v>
      </c>
      <c r="C122" s="70" t="str">
        <f>IFERROR(VLOOKUP(E122,商品マスタ!A:E,4,0),"")</f>
        <v>7F AL0.75 SH 100cm</v>
      </c>
      <c r="D122" s="80">
        <f>IF(E122="","",(_xlfn.AGGREGATE(3,5,$E$18:E122)))</f>
        <v>105</v>
      </c>
      <c r="E122" s="132" t="str">
        <f>商品マスタ!A106</f>
        <v>HJ70AL072P10020</v>
      </c>
      <c r="F122" s="133"/>
      <c r="G122" s="134"/>
      <c r="H122" s="104"/>
      <c r="I122" s="105"/>
      <c r="J122" s="48"/>
    </row>
    <row r="123" spans="1:10" ht="30" customHeight="1" x14ac:dyDescent="0.15">
      <c r="A123" s="69" t="str">
        <f>IFERROR(VLOOKUP(E123,商品マスタ!A:E,2,0),"")</f>
        <v>CV</v>
      </c>
      <c r="B123" s="69" t="str">
        <f>IFERROR(VLOOKUP(E123,商品マスタ!A:E,3,0),"")</f>
        <v>ASAHI Hyperion</v>
      </c>
      <c r="C123" s="70" t="str">
        <f>IFERROR(VLOOKUP(E123,商品マスタ!A:E,4,0),"")</f>
        <v>7F AL0.75 ST SH 100cm</v>
      </c>
      <c r="D123" s="80">
        <f>IF(E123="","",(_xlfn.AGGREGATE(3,5,$E$18:E123)))</f>
        <v>106</v>
      </c>
      <c r="E123" s="132" t="str">
        <f>商品マスタ!A107</f>
        <v>HJ70AL072P10021</v>
      </c>
      <c r="F123" s="133"/>
      <c r="G123" s="134"/>
      <c r="H123" s="104"/>
      <c r="I123" s="105"/>
      <c r="J123" s="48"/>
    </row>
    <row r="124" spans="1:10" ht="30" customHeight="1" x14ac:dyDescent="0.15">
      <c r="A124" s="69" t="str">
        <f>IFERROR(VLOOKUP(E124,商品マスタ!A:E,2,0),"")</f>
        <v>CV</v>
      </c>
      <c r="B124" s="69" t="str">
        <f>IFERROR(VLOOKUP(E124,商品マスタ!A:E,3,0),"")</f>
        <v>ASAHI Hyperion</v>
      </c>
      <c r="C124" s="70" t="str">
        <f>IFERROR(VLOOKUP(E124,商品マスタ!A:E,4,0),"")</f>
        <v>7F SAL0.75 SH 100cm</v>
      </c>
      <c r="D124" s="80">
        <f>IF(E124="","",(_xlfn.AGGREGATE(3,5,$E$18:E124)))</f>
        <v>107</v>
      </c>
      <c r="E124" s="132" t="str">
        <f>商品マスタ!A108</f>
        <v>HJ70AL072P10022</v>
      </c>
      <c r="F124" s="133"/>
      <c r="G124" s="134"/>
      <c r="H124" s="104"/>
      <c r="I124" s="105"/>
      <c r="J124" s="48"/>
    </row>
    <row r="125" spans="1:10" ht="30" customHeight="1" x14ac:dyDescent="0.15">
      <c r="A125" s="69" t="str">
        <f>IFERROR(VLOOKUP(E125,商品マスタ!A:E,2,0),"")</f>
        <v>CV</v>
      </c>
      <c r="B125" s="69" t="str">
        <f>IFERROR(VLOOKUP(E125,商品マスタ!A:E,3,0),"")</f>
        <v>ASAHI Hyperion</v>
      </c>
      <c r="C125" s="70" t="str">
        <f>IFERROR(VLOOKUP(E125,商品マスタ!A:E,4,0),"")</f>
        <v>7F SAL1.0 90cm</v>
      </c>
      <c r="D125" s="80">
        <f>IF(E125="","",(_xlfn.AGGREGATE(3,5,$E$18:E125)))</f>
        <v>108</v>
      </c>
      <c r="E125" s="132" t="str">
        <f>商品マスタ!A109</f>
        <v>HJ70AL100P09022</v>
      </c>
      <c r="F125" s="133"/>
      <c r="G125" s="134"/>
      <c r="H125" s="104"/>
      <c r="I125" s="105"/>
      <c r="J125" s="48"/>
    </row>
    <row r="126" spans="1:10" ht="30" customHeight="1" x14ac:dyDescent="0.15">
      <c r="A126" s="69" t="str">
        <f>IFERROR(VLOOKUP(E126,商品マスタ!A:E,2,0),"")</f>
        <v>CV</v>
      </c>
      <c r="B126" s="69" t="str">
        <f>IFERROR(VLOOKUP(E126,商品マスタ!A:E,3,0),"")</f>
        <v>ASAHI Hyperion</v>
      </c>
      <c r="C126" s="70" t="str">
        <f>IFERROR(VLOOKUP(E126,商品マスタ!A:E,4,0),"")</f>
        <v>7F AL1.0 100cm</v>
      </c>
      <c r="D126" s="80">
        <f>IF(E126="","",(_xlfn.AGGREGATE(3,5,$E$18:E126)))</f>
        <v>109</v>
      </c>
      <c r="E126" s="132" t="str">
        <f>商品マスタ!A110</f>
        <v>HJ70AL100P10020</v>
      </c>
      <c r="F126" s="133"/>
      <c r="G126" s="134"/>
      <c r="H126" s="104"/>
      <c r="I126" s="105"/>
      <c r="J126" s="48"/>
    </row>
    <row r="127" spans="1:10" ht="30" customHeight="1" x14ac:dyDescent="0.15">
      <c r="A127" s="69" t="str">
        <f>IFERROR(VLOOKUP(E127,商品マスタ!A:E,2,0),"")</f>
        <v>CV</v>
      </c>
      <c r="B127" s="69" t="str">
        <f>IFERROR(VLOOKUP(E127,商品マスタ!A:E,3,0),"")</f>
        <v>ASAHI Hyperion</v>
      </c>
      <c r="C127" s="70" t="str">
        <f>IFERROR(VLOOKUP(E127,商品マスタ!A:E,4,0),"")</f>
        <v>7F AL1.0 ST 100cm</v>
      </c>
      <c r="D127" s="80">
        <f>IF(E127="","",(_xlfn.AGGREGATE(3,5,$E$18:E127)))</f>
        <v>110</v>
      </c>
      <c r="E127" s="132" t="str">
        <f>商品マスタ!A111</f>
        <v>HJ70AL100P10021</v>
      </c>
      <c r="F127" s="133"/>
      <c r="G127" s="134"/>
      <c r="H127" s="104"/>
      <c r="I127" s="105"/>
      <c r="J127" s="48"/>
    </row>
    <row r="128" spans="1:10" ht="30" customHeight="1" x14ac:dyDescent="0.15">
      <c r="A128" s="69" t="str">
        <f>IFERROR(VLOOKUP(E128,商品マスタ!A:E,2,0),"")</f>
        <v>CV</v>
      </c>
      <c r="B128" s="69" t="str">
        <f>IFERROR(VLOOKUP(E128,商品マスタ!A:E,3,0),"")</f>
        <v>ASAHI Hyperion</v>
      </c>
      <c r="C128" s="70" t="str">
        <f>IFERROR(VLOOKUP(E128,商品マスタ!A:E,4,0),"")</f>
        <v>7F SAL1.0 100cm</v>
      </c>
      <c r="D128" s="80">
        <f>IF(E128="","",(_xlfn.AGGREGATE(3,5,$E$18:E128)))</f>
        <v>111</v>
      </c>
      <c r="E128" s="132" t="str">
        <f>商品マスタ!A112</f>
        <v>HJ70AL100P10022</v>
      </c>
      <c r="F128" s="133"/>
      <c r="G128" s="134"/>
      <c r="H128" s="104"/>
      <c r="I128" s="105"/>
      <c r="J128" s="48"/>
    </row>
    <row r="129" spans="1:10" ht="30" customHeight="1" x14ac:dyDescent="0.15">
      <c r="A129" s="69" t="str">
        <f>IFERROR(VLOOKUP(E129,商品マスタ!A:E,2,0),"")</f>
        <v>CV</v>
      </c>
      <c r="B129" s="69" t="str">
        <f>IFERROR(VLOOKUP(E129,商品マスタ!A:E,3,0),"")</f>
        <v>ASAHI Hyperion</v>
      </c>
      <c r="C129" s="70" t="str">
        <f>IFERROR(VLOOKUP(E129,商品マスタ!A:E,4,0),"")</f>
        <v>7F AL1.0 SH 90cm</v>
      </c>
      <c r="D129" s="80">
        <f>IF(E129="","",(_xlfn.AGGREGATE(3,5,$E$18:E129)))</f>
        <v>112</v>
      </c>
      <c r="E129" s="132" t="str">
        <f>商品マスタ!A113</f>
        <v>HJ70AL102P09020</v>
      </c>
      <c r="F129" s="133"/>
      <c r="G129" s="134"/>
      <c r="H129" s="104"/>
      <c r="I129" s="105"/>
      <c r="J129" s="48"/>
    </row>
    <row r="130" spans="1:10" ht="30" customHeight="1" x14ac:dyDescent="0.15">
      <c r="A130" s="69" t="str">
        <f>IFERROR(VLOOKUP(E130,商品マスタ!A:E,2,0),"")</f>
        <v>CV</v>
      </c>
      <c r="B130" s="69" t="str">
        <f>IFERROR(VLOOKUP(E130,商品マスタ!A:E,3,0),"")</f>
        <v>ASAHI Hyperion</v>
      </c>
      <c r="C130" s="70" t="str">
        <f>IFERROR(VLOOKUP(E130,商品マスタ!A:E,4,0),"")</f>
        <v>7F SAL1.0 SH 90cm</v>
      </c>
      <c r="D130" s="80">
        <f>IF(E130="","",(_xlfn.AGGREGATE(3,5,$E$18:E130)))</f>
        <v>113</v>
      </c>
      <c r="E130" s="132" t="str">
        <f>商品マスタ!A114</f>
        <v>HJ70AL102P09022</v>
      </c>
      <c r="F130" s="133"/>
      <c r="G130" s="134"/>
      <c r="H130" s="104"/>
      <c r="I130" s="105"/>
      <c r="J130" s="48"/>
    </row>
    <row r="131" spans="1:10" ht="30" customHeight="1" x14ac:dyDescent="0.15">
      <c r="A131" s="69" t="str">
        <f>IFERROR(VLOOKUP(E131,商品マスタ!A:E,2,0),"")</f>
        <v>CV</v>
      </c>
      <c r="B131" s="69" t="str">
        <f>IFERROR(VLOOKUP(E131,商品マスタ!A:E,3,0),"")</f>
        <v>ASAHI Hyperion</v>
      </c>
      <c r="C131" s="70" t="str">
        <f>IFERROR(VLOOKUP(E131,商品マスタ!A:E,4,0),"")</f>
        <v>7F AL1.0 SH 100cm</v>
      </c>
      <c r="D131" s="80">
        <f>IF(E131="","",(_xlfn.AGGREGATE(3,5,$E$18:E131)))</f>
        <v>114</v>
      </c>
      <c r="E131" s="132" t="str">
        <f>商品マスタ!A115</f>
        <v>HJ70AL102P10020</v>
      </c>
      <c r="F131" s="133"/>
      <c r="G131" s="134"/>
      <c r="H131" s="104"/>
      <c r="I131" s="105"/>
      <c r="J131" s="48"/>
    </row>
    <row r="132" spans="1:10" ht="30" customHeight="1" x14ac:dyDescent="0.15">
      <c r="A132" s="69" t="str">
        <f>IFERROR(VLOOKUP(E132,商品マスタ!A:E,2,0),"")</f>
        <v>CV</v>
      </c>
      <c r="B132" s="69" t="str">
        <f>IFERROR(VLOOKUP(E132,商品マスタ!A:E,3,0),"")</f>
        <v>ASAHI Hyperion</v>
      </c>
      <c r="C132" s="70" t="str">
        <f>IFERROR(VLOOKUP(E132,商品マスタ!A:E,4,0),"")</f>
        <v>7F AL1.0 ST SH 100cm</v>
      </c>
      <c r="D132" s="80">
        <f>IF(E132="","",(_xlfn.AGGREGATE(3,5,$E$18:E132)))</f>
        <v>115</v>
      </c>
      <c r="E132" s="132" t="str">
        <f>商品マスタ!A116</f>
        <v>HJ70AL102P10021</v>
      </c>
      <c r="F132" s="133"/>
      <c r="G132" s="134"/>
      <c r="H132" s="104"/>
      <c r="I132" s="105"/>
      <c r="J132" s="48"/>
    </row>
    <row r="133" spans="1:10" ht="30" customHeight="1" x14ac:dyDescent="0.15">
      <c r="A133" s="69" t="str">
        <f>IFERROR(VLOOKUP(E133,商品マスタ!A:E,2,0),"")</f>
        <v>CV</v>
      </c>
      <c r="B133" s="69" t="str">
        <f>IFERROR(VLOOKUP(E133,商品マスタ!A:E,3,0),"")</f>
        <v>ASAHI Hyperion</v>
      </c>
      <c r="C133" s="70" t="str">
        <f>IFERROR(VLOOKUP(E133,商品マスタ!A:E,4,0),"")</f>
        <v>7F SAL1.0 SH 100cm</v>
      </c>
      <c r="D133" s="80">
        <f>IF(E133="","",(_xlfn.AGGREGATE(3,5,$E$18:E133)))</f>
        <v>116</v>
      </c>
      <c r="E133" s="132" t="str">
        <f>商品マスタ!A117</f>
        <v>HJ70AL102P10022</v>
      </c>
      <c r="F133" s="133"/>
      <c r="G133" s="134"/>
      <c r="H133" s="104"/>
      <c r="I133" s="105"/>
      <c r="J133" s="48"/>
    </row>
    <row r="134" spans="1:10" ht="30" customHeight="1" x14ac:dyDescent="0.15">
      <c r="A134" s="69" t="str">
        <f>IFERROR(VLOOKUP(E134,商品マスタ!A:E,2,0),"")</f>
        <v>CV</v>
      </c>
      <c r="B134" s="69" t="str">
        <f>IFERROR(VLOOKUP(E134,商品マスタ!A:E,3,0),"")</f>
        <v>ASAHI Hyperion</v>
      </c>
      <c r="C134" s="70" t="str">
        <f>IFERROR(VLOOKUP(E134,商品マスタ!A:E,4,0),"")</f>
        <v>7F SAL1.5 90cm</v>
      </c>
      <c r="D134" s="80">
        <f>IF(E134="","",(_xlfn.AGGREGATE(3,5,$E$18:E134)))</f>
        <v>117</v>
      </c>
      <c r="E134" s="132" t="str">
        <f>商品マスタ!A118</f>
        <v>HJ70AL150P09022</v>
      </c>
      <c r="F134" s="133"/>
      <c r="G134" s="134"/>
      <c r="H134" s="104"/>
      <c r="I134" s="105"/>
      <c r="J134" s="48"/>
    </row>
    <row r="135" spans="1:10" ht="30" customHeight="1" x14ac:dyDescent="0.15">
      <c r="A135" s="69" t="str">
        <f>IFERROR(VLOOKUP(E135,商品マスタ!A:E,2,0),"")</f>
        <v>CV</v>
      </c>
      <c r="B135" s="69" t="str">
        <f>IFERROR(VLOOKUP(E135,商品マスタ!A:E,3,0),"")</f>
        <v>ASAHI Hyperion</v>
      </c>
      <c r="C135" s="70" t="str">
        <f>IFERROR(VLOOKUP(E135,商品マスタ!A:E,4,0),"")</f>
        <v>7F AL1.5 100cm</v>
      </c>
      <c r="D135" s="80">
        <f>IF(E135="","",(_xlfn.AGGREGATE(3,5,$E$18:E135)))</f>
        <v>118</v>
      </c>
      <c r="E135" s="132" t="str">
        <f>商品マスタ!A119</f>
        <v>HJ70AL150P10020</v>
      </c>
      <c r="F135" s="133"/>
      <c r="G135" s="134"/>
      <c r="H135" s="104"/>
      <c r="I135" s="105"/>
      <c r="J135" s="48"/>
    </row>
    <row r="136" spans="1:10" ht="30" customHeight="1" x14ac:dyDescent="0.15">
      <c r="A136" s="69" t="str">
        <f>IFERROR(VLOOKUP(E136,商品マスタ!A:E,2,0),"")</f>
        <v>CV</v>
      </c>
      <c r="B136" s="69" t="str">
        <f>IFERROR(VLOOKUP(E136,商品マスタ!A:E,3,0),"")</f>
        <v>ASAHI Hyperion</v>
      </c>
      <c r="C136" s="70" t="str">
        <f>IFERROR(VLOOKUP(E136,商品マスタ!A:E,4,0),"")</f>
        <v>7F AL1.5 ST 100cm</v>
      </c>
      <c r="D136" s="80">
        <f>IF(E136="","",(_xlfn.AGGREGATE(3,5,$E$18:E136)))</f>
        <v>119</v>
      </c>
      <c r="E136" s="132" t="str">
        <f>商品マスタ!A120</f>
        <v>HJ70AL150P10021</v>
      </c>
      <c r="F136" s="133"/>
      <c r="G136" s="134"/>
      <c r="H136" s="104"/>
      <c r="I136" s="105"/>
      <c r="J136" s="48"/>
    </row>
    <row r="137" spans="1:10" ht="30" customHeight="1" x14ac:dyDescent="0.15">
      <c r="A137" s="69" t="str">
        <f>IFERROR(VLOOKUP(E137,商品マスタ!A:E,2,0),"")</f>
        <v>CV</v>
      </c>
      <c r="B137" s="69" t="str">
        <f>IFERROR(VLOOKUP(E137,商品マスタ!A:E,3,0),"")</f>
        <v>ASAHI Hyperion</v>
      </c>
      <c r="C137" s="70" t="str">
        <f>IFERROR(VLOOKUP(E137,商品マスタ!A:E,4,0),"")</f>
        <v>7F SAL1.5 100cm</v>
      </c>
      <c r="D137" s="80">
        <f>IF(E137="","",(_xlfn.AGGREGATE(3,5,$E$18:E137)))</f>
        <v>120</v>
      </c>
      <c r="E137" s="132" t="str">
        <f>商品マスタ!A121</f>
        <v>HJ70AL150P10022</v>
      </c>
      <c r="F137" s="133"/>
      <c r="G137" s="134"/>
      <c r="H137" s="104"/>
      <c r="I137" s="105"/>
      <c r="J137" s="48"/>
    </row>
    <row r="138" spans="1:10" ht="30" customHeight="1" x14ac:dyDescent="0.15">
      <c r="A138" s="69" t="str">
        <f>IFERROR(VLOOKUP(E138,商品マスタ!A:E,2,0),"")</f>
        <v>CV</v>
      </c>
      <c r="B138" s="69" t="str">
        <f>IFERROR(VLOOKUP(E138,商品マスタ!A:E,3,0),"")</f>
        <v>ASAHI Hyperion</v>
      </c>
      <c r="C138" s="70" t="str">
        <f>IFERROR(VLOOKUP(E138,商品マスタ!A:E,4,0),"")</f>
        <v>7F SAL1.5 SH 90cm</v>
      </c>
      <c r="D138" s="80">
        <f>IF(E138="","",(_xlfn.AGGREGATE(3,5,$E$18:E138)))</f>
        <v>121</v>
      </c>
      <c r="E138" s="132" t="str">
        <f>商品マスタ!A122</f>
        <v>HJ70AL152P09022</v>
      </c>
      <c r="F138" s="133"/>
      <c r="G138" s="134"/>
      <c r="H138" s="104"/>
      <c r="I138" s="105"/>
      <c r="J138" s="48"/>
    </row>
    <row r="139" spans="1:10" ht="30" customHeight="1" x14ac:dyDescent="0.15">
      <c r="A139" s="69" t="str">
        <f>IFERROR(VLOOKUP(E139,商品マスタ!A:E,2,0),"")</f>
        <v>CV</v>
      </c>
      <c r="B139" s="69" t="str">
        <f>IFERROR(VLOOKUP(E139,商品マスタ!A:E,3,0),"")</f>
        <v>ASAHI Hyperion</v>
      </c>
      <c r="C139" s="70" t="str">
        <f>IFERROR(VLOOKUP(E139,商品マスタ!A:E,4,0),"")</f>
        <v>7F AL1.5 SH 100cm</v>
      </c>
      <c r="D139" s="80">
        <f>IF(E139="","",(_xlfn.AGGREGATE(3,5,$E$18:E139)))</f>
        <v>122</v>
      </c>
      <c r="E139" s="132" t="str">
        <f>商品マスタ!A123</f>
        <v>HJ70AL152P10020</v>
      </c>
      <c r="F139" s="133"/>
      <c r="G139" s="134"/>
      <c r="H139" s="104"/>
      <c r="I139" s="105"/>
      <c r="J139" s="48"/>
    </row>
    <row r="140" spans="1:10" ht="30" customHeight="1" x14ac:dyDescent="0.15">
      <c r="A140" s="69" t="str">
        <f>IFERROR(VLOOKUP(E140,商品マスタ!A:E,2,0),"")</f>
        <v>CV</v>
      </c>
      <c r="B140" s="69" t="str">
        <f>IFERROR(VLOOKUP(E140,商品マスタ!A:E,3,0),"")</f>
        <v>ASAHI Hyperion</v>
      </c>
      <c r="C140" s="70" t="str">
        <f>IFERROR(VLOOKUP(E140,商品マスタ!A:E,4,0),"")</f>
        <v>7F AL1.5 ST SH 100cm</v>
      </c>
      <c r="D140" s="80">
        <f>IF(E140="","",(_xlfn.AGGREGATE(3,5,$E$18:E140)))</f>
        <v>123</v>
      </c>
      <c r="E140" s="132" t="str">
        <f>商品マスタ!A124</f>
        <v>HJ70AL152P10021</v>
      </c>
      <c r="F140" s="133"/>
      <c r="G140" s="134"/>
      <c r="H140" s="104"/>
      <c r="I140" s="105"/>
      <c r="J140" s="48"/>
    </row>
    <row r="141" spans="1:10" ht="30" customHeight="1" x14ac:dyDescent="0.15">
      <c r="A141" s="69" t="str">
        <f>IFERROR(VLOOKUP(E141,商品マスタ!A:E,2,0),"")</f>
        <v>CV</v>
      </c>
      <c r="B141" s="69" t="str">
        <f>IFERROR(VLOOKUP(E141,商品マスタ!A:E,3,0),"")</f>
        <v>ASAHI Hyperion</v>
      </c>
      <c r="C141" s="70" t="str">
        <f>IFERROR(VLOOKUP(E141,商品マスタ!A:E,4,0),"")</f>
        <v>7F SAL1.5 SH 100cm</v>
      </c>
      <c r="D141" s="80">
        <f>IF(E141="","",(_xlfn.AGGREGATE(3,5,$E$18:E141)))</f>
        <v>124</v>
      </c>
      <c r="E141" s="132" t="str">
        <f>商品マスタ!A125</f>
        <v>HJ70AL152P10022</v>
      </c>
      <c r="F141" s="133"/>
      <c r="G141" s="134"/>
      <c r="H141" s="104"/>
      <c r="I141" s="105"/>
      <c r="J141" s="48"/>
    </row>
    <row r="142" spans="1:10" ht="30" customHeight="1" x14ac:dyDescent="0.15">
      <c r="A142" s="69" t="str">
        <f>IFERROR(VLOOKUP(E142,商品マスタ!A:E,2,0),"")</f>
        <v>CV</v>
      </c>
      <c r="B142" s="69" t="str">
        <f>IFERROR(VLOOKUP(E142,商品マスタ!A:E,3,0),"")</f>
        <v>ASAHI Hyperion</v>
      </c>
      <c r="C142" s="70" t="str">
        <f>IFERROR(VLOOKUP(E142,商品マスタ!A:E,4,0),"")</f>
        <v>7F SAL2.0 90cm</v>
      </c>
      <c r="D142" s="80">
        <f>IF(E142="","",(_xlfn.AGGREGATE(3,5,$E$18:E142)))</f>
        <v>125</v>
      </c>
      <c r="E142" s="132" t="str">
        <f>商品マスタ!A126</f>
        <v>HJ70AL200P09022</v>
      </c>
      <c r="F142" s="133"/>
      <c r="G142" s="134"/>
      <c r="H142" s="104"/>
      <c r="I142" s="105"/>
      <c r="J142" s="48"/>
    </row>
    <row r="143" spans="1:10" ht="30" customHeight="1" x14ac:dyDescent="0.15">
      <c r="A143" s="69" t="str">
        <f>IFERROR(VLOOKUP(E143,商品マスタ!A:E,2,0),"")</f>
        <v>CV</v>
      </c>
      <c r="B143" s="69" t="str">
        <f>IFERROR(VLOOKUP(E143,商品マスタ!A:E,3,0),"")</f>
        <v>ASAHI Hyperion</v>
      </c>
      <c r="C143" s="70" t="str">
        <f>IFERROR(VLOOKUP(E143,商品マスタ!A:E,4,0),"")</f>
        <v>7F AL2.0 100cm</v>
      </c>
      <c r="D143" s="80">
        <f>IF(E143="","",(_xlfn.AGGREGATE(3,5,$E$18:E143)))</f>
        <v>126</v>
      </c>
      <c r="E143" s="132" t="str">
        <f>商品マスタ!A127</f>
        <v>HJ70AL200P10020</v>
      </c>
      <c r="F143" s="133"/>
      <c r="G143" s="134"/>
      <c r="H143" s="104"/>
      <c r="I143" s="105"/>
      <c r="J143" s="48"/>
    </row>
    <row r="144" spans="1:10" ht="30" customHeight="1" x14ac:dyDescent="0.15">
      <c r="A144" s="69" t="str">
        <f>IFERROR(VLOOKUP(E144,商品マスタ!A:E,2,0),"")</f>
        <v>CV</v>
      </c>
      <c r="B144" s="69" t="str">
        <f>IFERROR(VLOOKUP(E144,商品マスタ!A:E,3,0),"")</f>
        <v>ASAHI Hyperion</v>
      </c>
      <c r="C144" s="70" t="str">
        <f>IFERROR(VLOOKUP(E144,商品マスタ!A:E,4,0),"")</f>
        <v>7F SAL2.0 100cm</v>
      </c>
      <c r="D144" s="80">
        <f>IF(E144="","",(_xlfn.AGGREGATE(3,5,$E$18:E144)))</f>
        <v>127</v>
      </c>
      <c r="E144" s="132" t="str">
        <f>商品マスタ!A128</f>
        <v>HJ70AL200P10022</v>
      </c>
      <c r="F144" s="133"/>
      <c r="G144" s="134"/>
      <c r="H144" s="104"/>
      <c r="I144" s="105"/>
      <c r="J144" s="48"/>
    </row>
    <row r="145" spans="1:10" ht="30" customHeight="1" x14ac:dyDescent="0.15">
      <c r="A145" s="69" t="str">
        <f>IFERROR(VLOOKUP(E145,商品マスタ!A:E,2,0),"")</f>
        <v>CV</v>
      </c>
      <c r="B145" s="69" t="str">
        <f>IFERROR(VLOOKUP(E145,商品マスタ!A:E,3,0),"")</f>
        <v>ASAHI Hyperion</v>
      </c>
      <c r="C145" s="70" t="str">
        <f>IFERROR(VLOOKUP(E145,商品マスタ!A:E,4,0),"")</f>
        <v>7F SAL2.0 SH 90cm</v>
      </c>
      <c r="D145" s="80">
        <f>IF(E145="","",(_xlfn.AGGREGATE(3,5,$E$18:E145)))</f>
        <v>128</v>
      </c>
      <c r="E145" s="132" t="str">
        <f>商品マスタ!A129</f>
        <v>HJ70AL202P09022</v>
      </c>
      <c r="F145" s="133"/>
      <c r="G145" s="134"/>
      <c r="H145" s="104"/>
      <c r="I145" s="105"/>
      <c r="J145" s="48"/>
    </row>
    <row r="146" spans="1:10" ht="30" customHeight="1" x14ac:dyDescent="0.15">
      <c r="A146" s="69" t="str">
        <f>IFERROR(VLOOKUP(E146,商品マスタ!A:E,2,0),"")</f>
        <v>CV</v>
      </c>
      <c r="B146" s="69" t="str">
        <f>IFERROR(VLOOKUP(E146,商品マスタ!A:E,3,0),"")</f>
        <v>ASAHI Hyperion</v>
      </c>
      <c r="C146" s="70" t="str">
        <f>IFERROR(VLOOKUP(E146,商品マスタ!A:E,4,0),"")</f>
        <v>7F AL2.0 SH 100cm</v>
      </c>
      <c r="D146" s="80">
        <f>IF(E146="","",(_xlfn.AGGREGATE(3,5,$E$18:E146)))</f>
        <v>129</v>
      </c>
      <c r="E146" s="132" t="str">
        <f>商品マスタ!A130</f>
        <v>HJ70AL202P10020</v>
      </c>
      <c r="F146" s="133"/>
      <c r="G146" s="134"/>
      <c r="H146" s="104"/>
      <c r="I146" s="105"/>
      <c r="J146" s="48"/>
    </row>
    <row r="147" spans="1:10" ht="30" customHeight="1" x14ac:dyDescent="0.15">
      <c r="A147" s="69" t="str">
        <f>IFERROR(VLOOKUP(E147,商品マスタ!A:E,2,0),"")</f>
        <v>CV</v>
      </c>
      <c r="B147" s="69" t="str">
        <f>IFERROR(VLOOKUP(E147,商品マスタ!A:E,3,0),"")</f>
        <v>ASAHI Hyperion</v>
      </c>
      <c r="C147" s="70" t="str">
        <f>IFERROR(VLOOKUP(E147,商品マスタ!A:E,4,0),"")</f>
        <v>7F SAL2.0 SH 100cm</v>
      </c>
      <c r="D147" s="80">
        <f>IF(E147="","",(_xlfn.AGGREGATE(3,5,$E$18:E147)))</f>
        <v>130</v>
      </c>
      <c r="E147" s="132" t="str">
        <f>商品マスタ!A131</f>
        <v>HJ70AL202P10022</v>
      </c>
      <c r="F147" s="133"/>
      <c r="G147" s="134"/>
      <c r="H147" s="104"/>
      <c r="I147" s="105"/>
      <c r="J147" s="48"/>
    </row>
    <row r="148" spans="1:10" ht="30" customHeight="1" x14ac:dyDescent="0.15">
      <c r="A148" s="69" t="str">
        <f>IFERROR(VLOOKUP(E148,商品マスタ!A:E,2,0),"")</f>
        <v>CV</v>
      </c>
      <c r="B148" s="69" t="str">
        <f>IFERROR(VLOOKUP(E148,商品マスタ!A:E,3,0),"")</f>
        <v>ASAHI Hyperion</v>
      </c>
      <c r="C148" s="70" t="str">
        <f>IFERROR(VLOOKUP(E148,商品マスタ!A:E,4,0),"")</f>
        <v>7F CP1.5 100cm</v>
      </c>
      <c r="D148" s="80">
        <f>IF(E148="","",(_xlfn.AGGREGATE(3,5,$E$18:E148)))</f>
        <v>131</v>
      </c>
      <c r="E148" s="132" t="str">
        <f>商品マスタ!A132</f>
        <v>HJ70CP150P10020</v>
      </c>
      <c r="F148" s="133"/>
      <c r="G148" s="134"/>
      <c r="H148" s="104"/>
      <c r="I148" s="105"/>
      <c r="J148" s="48"/>
    </row>
    <row r="149" spans="1:10" ht="30" customHeight="1" x14ac:dyDescent="0.15">
      <c r="A149" s="69" t="str">
        <f>IFERROR(VLOOKUP(E149,商品マスタ!A:E,2,0),"")</f>
        <v>CV</v>
      </c>
      <c r="B149" s="69" t="str">
        <f>IFERROR(VLOOKUP(E149,商品マスタ!A:E,3,0),"")</f>
        <v>ASAHI Hyperion</v>
      </c>
      <c r="C149" s="70" t="str">
        <f>IFERROR(VLOOKUP(E149,商品マスタ!A:E,4,0),"")</f>
        <v>7F CP2.0 100cm</v>
      </c>
      <c r="D149" s="80">
        <f>IF(E149="","",(_xlfn.AGGREGATE(3,5,$E$18:E149)))</f>
        <v>132</v>
      </c>
      <c r="E149" s="132" t="str">
        <f>商品マスタ!A133</f>
        <v>HJ70CP200P10020</v>
      </c>
      <c r="F149" s="133"/>
      <c r="G149" s="134"/>
      <c r="H149" s="104"/>
      <c r="I149" s="105"/>
      <c r="J149" s="48"/>
    </row>
    <row r="150" spans="1:10" ht="30" customHeight="1" x14ac:dyDescent="0.15">
      <c r="A150" s="69" t="str">
        <f>IFERROR(VLOOKUP(E150,商品マスタ!A:E,2,0),"")</f>
        <v>CV</v>
      </c>
      <c r="B150" s="69" t="str">
        <f>IFERROR(VLOOKUP(E150,商品マスタ!A:E,3,0),"")</f>
        <v>ASAHI Hyperion</v>
      </c>
      <c r="C150" s="70" t="str">
        <f>IFERROR(VLOOKUP(E150,商品マスタ!A:E,4,0),"")</f>
        <v>7F CP2.0 SH 100cm</v>
      </c>
      <c r="D150" s="80">
        <f>IF(E150="","",(_xlfn.AGGREGATE(3,5,$E$18:E150)))</f>
        <v>133</v>
      </c>
      <c r="E150" s="132" t="str">
        <f>商品マスタ!A134</f>
        <v>HJ70CP202P10020</v>
      </c>
      <c r="F150" s="133"/>
      <c r="G150" s="134"/>
      <c r="H150" s="104"/>
      <c r="I150" s="105"/>
      <c r="J150" s="48"/>
    </row>
    <row r="151" spans="1:10" ht="30" customHeight="1" x14ac:dyDescent="0.15">
      <c r="A151" s="69" t="str">
        <f>IFERROR(VLOOKUP(E151,商品マスタ!A:E,2,0),"")</f>
        <v>CV</v>
      </c>
      <c r="B151" s="69" t="str">
        <f>IFERROR(VLOOKUP(E151,商品マスタ!A:E,3,0),"")</f>
        <v>ASAHI Hyperion</v>
      </c>
      <c r="C151" s="70" t="str">
        <f>IFERROR(VLOOKUP(E151,商品マスタ!A:E,4,0),"")</f>
        <v>7F CP2.5 100cm</v>
      </c>
      <c r="D151" s="80">
        <f>IF(E151="","",(_xlfn.AGGREGATE(3,5,$E$18:E151)))</f>
        <v>134</v>
      </c>
      <c r="E151" s="132" t="str">
        <f>商品マスタ!A135</f>
        <v>HJ70CP250P10020</v>
      </c>
      <c r="F151" s="133"/>
      <c r="G151" s="134"/>
      <c r="H151" s="104"/>
      <c r="I151" s="105"/>
      <c r="J151" s="48"/>
    </row>
    <row r="152" spans="1:10" ht="30" customHeight="1" x14ac:dyDescent="0.15">
      <c r="A152" s="69" t="str">
        <f>IFERROR(VLOOKUP(E152,商品マスタ!A:E,2,0),"")</f>
        <v>CV</v>
      </c>
      <c r="B152" s="69" t="str">
        <f>IFERROR(VLOOKUP(E152,商品マスタ!A:E,3,0),"")</f>
        <v>ASAHI Hyperion</v>
      </c>
      <c r="C152" s="70" t="str">
        <f>IFERROR(VLOOKUP(E152,商品マスタ!A:E,4,0),"")</f>
        <v>7F CP2.75 100cm</v>
      </c>
      <c r="D152" s="80">
        <f>IF(E152="","",(_xlfn.AGGREGATE(3,5,$E$18:E152)))</f>
        <v>135</v>
      </c>
      <c r="E152" s="132" t="str">
        <f>商品マスタ!A136</f>
        <v>HJ70CP270P10020</v>
      </c>
      <c r="F152" s="133"/>
      <c r="G152" s="134"/>
      <c r="H152" s="104"/>
      <c r="I152" s="105"/>
      <c r="J152" s="48"/>
    </row>
    <row r="153" spans="1:10" ht="30" customHeight="1" x14ac:dyDescent="0.15">
      <c r="A153" s="69" t="str">
        <f>IFERROR(VLOOKUP(E153,商品マスタ!A:E,2,0),"")</f>
        <v>CV</v>
      </c>
      <c r="B153" s="69" t="str">
        <f>IFERROR(VLOOKUP(E153,商品マスタ!A:E,3,0),"")</f>
        <v>ASAHI Hyperion</v>
      </c>
      <c r="C153" s="70" t="str">
        <f>IFERROR(VLOOKUP(E153,商品マスタ!A:E,4,0),"")</f>
        <v>7F CP3.0 100cm</v>
      </c>
      <c r="D153" s="80">
        <f>IF(E153="","",(_xlfn.AGGREGATE(3,5,$E$18:E153)))</f>
        <v>136</v>
      </c>
      <c r="E153" s="132" t="str">
        <f>商品マスタ!A137</f>
        <v>HJ70CP300P10020</v>
      </c>
      <c r="F153" s="133"/>
      <c r="G153" s="134"/>
      <c r="H153" s="104"/>
      <c r="I153" s="105"/>
      <c r="J153" s="48"/>
    </row>
    <row r="154" spans="1:10" ht="30" customHeight="1" x14ac:dyDescent="0.15">
      <c r="A154" s="69" t="str">
        <f>IFERROR(VLOOKUP(E154,商品マスタ!A:E,2,0),"")</f>
        <v>CV</v>
      </c>
      <c r="B154" s="69" t="str">
        <f>IFERROR(VLOOKUP(E154,商品マスタ!A:E,3,0),"")</f>
        <v>ASAHI Hyperion</v>
      </c>
      <c r="C154" s="70" t="str">
        <f>IFERROR(VLOOKUP(E154,商品マスタ!A:E,4,0),"")</f>
        <v>7F CP3.25 100cm</v>
      </c>
      <c r="D154" s="80">
        <f>IF(E154="","",(_xlfn.AGGREGATE(3,5,$E$18:E154)))</f>
        <v>137</v>
      </c>
      <c r="E154" s="132" t="str">
        <f>商品マスタ!A138</f>
        <v>HJ70CP320P10020</v>
      </c>
      <c r="F154" s="133"/>
      <c r="G154" s="134"/>
      <c r="H154" s="104"/>
      <c r="I154" s="105"/>
      <c r="J154" s="48"/>
    </row>
    <row r="155" spans="1:10" ht="30" customHeight="1" x14ac:dyDescent="0.15">
      <c r="A155" s="69" t="str">
        <f>IFERROR(VLOOKUP(E155,商品マスタ!A:E,2,0),"")</f>
        <v>CV</v>
      </c>
      <c r="B155" s="69" t="str">
        <f>IFERROR(VLOOKUP(E155,商品マスタ!A:E,3,0),"")</f>
        <v>ASAHI Hyperion</v>
      </c>
      <c r="C155" s="70" t="str">
        <f>IFERROR(VLOOKUP(E155,商品マスタ!A:E,4,0),"")</f>
        <v>7F CP3.5 100cm</v>
      </c>
      <c r="D155" s="80">
        <f>IF(E155="","",(_xlfn.AGGREGATE(3,5,$E$18:E155)))</f>
        <v>138</v>
      </c>
      <c r="E155" s="132" t="str">
        <f>商品マスタ!A139</f>
        <v>HJ70CP350P10020</v>
      </c>
      <c r="F155" s="133"/>
      <c r="G155" s="134"/>
      <c r="H155" s="104"/>
      <c r="I155" s="105"/>
      <c r="J155" s="48"/>
    </row>
    <row r="156" spans="1:10" ht="30" customHeight="1" x14ac:dyDescent="0.15">
      <c r="A156" s="69" t="str">
        <f>IFERROR(VLOOKUP(E156,商品マスタ!A:E,2,0),"")</f>
        <v>CV</v>
      </c>
      <c r="B156" s="69" t="str">
        <f>IFERROR(VLOOKUP(E156,商品マスタ!A:E,3,0),"")</f>
        <v>ASAHI Hyperion</v>
      </c>
      <c r="C156" s="70" t="str">
        <f>IFERROR(VLOOKUP(E156,商品マスタ!A:E,4,0),"")</f>
        <v>7F HS01 100cm</v>
      </c>
      <c r="D156" s="80">
        <f>IF(E156="","",(_xlfn.AGGREGATE(3,5,$E$18:E156)))</f>
        <v>139</v>
      </c>
      <c r="E156" s="132" t="str">
        <f>商品マスタ!A140</f>
        <v>HJ70HS010P10020</v>
      </c>
      <c r="F156" s="133"/>
      <c r="G156" s="134"/>
      <c r="H156" s="104"/>
      <c r="I156" s="105"/>
      <c r="J156" s="48"/>
    </row>
    <row r="157" spans="1:10" ht="30" customHeight="1" x14ac:dyDescent="0.15">
      <c r="A157" s="69" t="str">
        <f>IFERROR(VLOOKUP(E157,商品マスタ!A:E,2,0),"")</f>
        <v>CV</v>
      </c>
      <c r="B157" s="69" t="str">
        <f>IFERROR(VLOOKUP(E157,商品マスタ!A:E,3,0),"")</f>
        <v>ASAHI Hyperion</v>
      </c>
      <c r="C157" s="70" t="str">
        <f>IFERROR(VLOOKUP(E157,商品マスタ!A:E,4,0),"")</f>
        <v>7F HS01 SH 100cm</v>
      </c>
      <c r="D157" s="80">
        <f>IF(E157="","",(_xlfn.AGGREGATE(3,5,$E$18:E157)))</f>
        <v>140</v>
      </c>
      <c r="E157" s="132" t="str">
        <f>商品マスタ!A141</f>
        <v>HJ70HS012P10020</v>
      </c>
      <c r="F157" s="133"/>
      <c r="G157" s="134"/>
      <c r="H157" s="104"/>
      <c r="I157" s="105"/>
      <c r="J157" s="48"/>
    </row>
    <row r="158" spans="1:10" ht="30" customHeight="1" x14ac:dyDescent="0.15">
      <c r="A158" s="69" t="str">
        <f>IFERROR(VLOOKUP(E158,商品マスタ!A:E,2,0),"")</f>
        <v>CV</v>
      </c>
      <c r="B158" s="69" t="str">
        <f>IFERROR(VLOOKUP(E158,商品マスタ!A:E,3,0),"")</f>
        <v>ASAHI Hyperion</v>
      </c>
      <c r="C158" s="70" t="str">
        <f>IFERROR(VLOOKUP(E158,商品マスタ!A:E,4,0),"")</f>
        <v>7F IM (SP) 100cm</v>
      </c>
      <c r="D158" s="80">
        <f>IF(E158="","",(_xlfn.AGGREGATE(3,5,$E$18:E158)))</f>
        <v>141</v>
      </c>
      <c r="E158" s="132" t="str">
        <f>商品マスタ!A142</f>
        <v>HJ70IM000P10000</v>
      </c>
      <c r="F158" s="133"/>
      <c r="G158" s="134"/>
      <c r="H158" s="104"/>
      <c r="I158" s="105"/>
      <c r="J158" s="48"/>
    </row>
    <row r="159" spans="1:10" ht="30" customHeight="1" x14ac:dyDescent="0.15">
      <c r="A159" s="69" t="str">
        <f>IFERROR(VLOOKUP(E159,商品マスタ!A:E,2,0),"")</f>
        <v>CV</v>
      </c>
      <c r="B159" s="69" t="str">
        <f>IFERROR(VLOOKUP(E159,商品マスタ!A:E,3,0),"")</f>
        <v>ASAHI Hyperion</v>
      </c>
      <c r="C159" s="70" t="str">
        <f>IFERROR(VLOOKUP(E159,商品マスタ!A:E,4,0),"")</f>
        <v>7F IM (SP) 100cm</v>
      </c>
      <c r="D159" s="80">
        <f>IF(E159="","",(_xlfn.AGGREGATE(3,5,$E$18:E159)))</f>
        <v>142</v>
      </c>
      <c r="E159" s="132" t="str">
        <f>商品マスタ!A143</f>
        <v>HJ70IM000P10010</v>
      </c>
      <c r="F159" s="133"/>
      <c r="G159" s="134"/>
      <c r="H159" s="104"/>
      <c r="I159" s="105"/>
      <c r="J159" s="48"/>
    </row>
    <row r="160" spans="1:10" ht="30" customHeight="1" x14ac:dyDescent="0.15">
      <c r="A160" s="69" t="str">
        <f>IFERROR(VLOOKUP(E160,商品マスタ!A:E,2,0),"")</f>
        <v>CV</v>
      </c>
      <c r="B160" s="69" t="str">
        <f>IFERROR(VLOOKUP(E160,商品マスタ!A:E,3,0),"")</f>
        <v>ASAHI Hyperion</v>
      </c>
      <c r="C160" s="70" t="str">
        <f>IFERROR(VLOOKUP(E160,商品マスタ!A:E,4,0),"")</f>
        <v>7F IM SH 100cm</v>
      </c>
      <c r="D160" s="80">
        <f>IF(E160="","",(_xlfn.AGGREGATE(3,5,$E$18:E160)))</f>
        <v>143</v>
      </c>
      <c r="E160" s="132" t="str">
        <f>商品マスタ!A144</f>
        <v>HJ70IM002P10020</v>
      </c>
      <c r="F160" s="133"/>
      <c r="G160" s="134"/>
      <c r="H160" s="104"/>
      <c r="I160" s="105"/>
      <c r="J160" s="48"/>
    </row>
    <row r="161" spans="1:10" ht="30" customHeight="1" x14ac:dyDescent="0.15">
      <c r="A161" s="69" t="str">
        <f>IFERROR(VLOOKUP(E161,商品マスタ!A:E,2,0),"")</f>
        <v>CV</v>
      </c>
      <c r="B161" s="69" t="str">
        <f>IFERROR(VLOOKUP(E161,商品マスタ!A:E,3,0),"")</f>
        <v>ASAHI Hyperion</v>
      </c>
      <c r="C161" s="70" t="str">
        <f>IFERROR(VLOOKUP(E161,商品マスタ!A:E,4,0),"")</f>
        <v>7F IM (SP) SH 100cm</v>
      </c>
      <c r="D161" s="80">
        <f>IF(E161="","",(_xlfn.AGGREGATE(3,5,$E$18:E161)))</f>
        <v>144</v>
      </c>
      <c r="E161" s="132" t="str">
        <f>商品マスタ!A145</f>
        <v>HJ70IM002P10030</v>
      </c>
      <c r="F161" s="133"/>
      <c r="G161" s="134"/>
      <c r="H161" s="104"/>
      <c r="I161" s="105"/>
      <c r="J161" s="48"/>
    </row>
    <row r="162" spans="1:10" ht="30" customHeight="1" x14ac:dyDescent="0.15">
      <c r="A162" s="69" t="str">
        <f>IFERROR(VLOOKUP(E162,商品マスタ!A:E,2,0),"")</f>
        <v>CV</v>
      </c>
      <c r="B162" s="69" t="str">
        <f>IFERROR(VLOOKUP(E162,商品マスタ!A:E,3,0),"")</f>
        <v>ASAHI Hyperion</v>
      </c>
      <c r="C162" s="70" t="str">
        <f>IFERROR(VLOOKUP(E162,商品マスタ!A:E,4,0),"")</f>
        <v>7F JL3.5 90cm</v>
      </c>
      <c r="D162" s="80">
        <f>IF(E162="","",(_xlfn.AGGREGATE(3,5,$E$18:E162)))</f>
        <v>145</v>
      </c>
      <c r="E162" s="132" t="str">
        <f>商品マスタ!A146</f>
        <v>HJ70JL350P09000</v>
      </c>
      <c r="F162" s="133"/>
      <c r="G162" s="134"/>
      <c r="H162" s="104"/>
      <c r="I162" s="105"/>
      <c r="J162" s="48"/>
    </row>
    <row r="163" spans="1:10" ht="30" customHeight="1" x14ac:dyDescent="0.15">
      <c r="A163" s="69" t="str">
        <f>IFERROR(VLOOKUP(E163,商品マスタ!A:E,2,0),"")</f>
        <v>CV</v>
      </c>
      <c r="B163" s="69" t="str">
        <f>IFERROR(VLOOKUP(E163,商品マスタ!A:E,3,0),"")</f>
        <v>ASAHI Hyperion</v>
      </c>
      <c r="C163" s="70" t="str">
        <f>IFERROR(VLOOKUP(E163,商品マスタ!A:E,4,0),"")</f>
        <v>7F JL3.5 100cm</v>
      </c>
      <c r="D163" s="80">
        <f>IF(E163="","",(_xlfn.AGGREGATE(3,5,$E$18:E163)))</f>
        <v>146</v>
      </c>
      <c r="E163" s="132" t="str">
        <f>商品マスタ!A147</f>
        <v>HJ70JL350P10000</v>
      </c>
      <c r="F163" s="133"/>
      <c r="G163" s="134"/>
      <c r="H163" s="104"/>
      <c r="I163" s="105"/>
      <c r="J163" s="48"/>
    </row>
    <row r="164" spans="1:10" ht="30" customHeight="1" x14ac:dyDescent="0.15">
      <c r="A164" s="69" t="str">
        <f>IFERROR(VLOOKUP(E164,商品マスタ!A:E,2,0),"")</f>
        <v>CV</v>
      </c>
      <c r="B164" s="69" t="str">
        <f>IFERROR(VLOOKUP(E164,商品マスタ!A:E,3,0),"")</f>
        <v>ASAHI Hyperion</v>
      </c>
      <c r="C164" s="70" t="str">
        <f>IFERROR(VLOOKUP(E164,商品マスタ!A:E,4,0),"")</f>
        <v>7F JL3.5 ST 100cm</v>
      </c>
      <c r="D164" s="80">
        <f>IF(E164="","",(_xlfn.AGGREGATE(3,5,$E$18:E164)))</f>
        <v>147</v>
      </c>
      <c r="E164" s="132" t="str">
        <f>商品マスタ!A148</f>
        <v>HJ70JL350P10001</v>
      </c>
      <c r="F164" s="133"/>
      <c r="G164" s="134"/>
      <c r="H164" s="104"/>
      <c r="I164" s="105"/>
      <c r="J164" s="48"/>
    </row>
    <row r="165" spans="1:10" ht="30" customHeight="1" x14ac:dyDescent="0.15">
      <c r="A165" s="69" t="str">
        <f>IFERROR(VLOOKUP(E165,商品マスタ!A:E,2,0),"")</f>
        <v>CV</v>
      </c>
      <c r="B165" s="69" t="str">
        <f>IFERROR(VLOOKUP(E165,商品マスタ!A:E,3,0),"")</f>
        <v>ASAHI Hyperion</v>
      </c>
      <c r="C165" s="70" t="str">
        <f>IFERROR(VLOOKUP(E165,商品マスタ!A:E,4,0),"")</f>
        <v>7F JL3.5 SH 90cm</v>
      </c>
      <c r="D165" s="80">
        <f>IF(E165="","",(_xlfn.AGGREGATE(3,5,$E$18:E165)))</f>
        <v>148</v>
      </c>
      <c r="E165" s="132" t="str">
        <f>商品マスタ!A149</f>
        <v>HJ70JL352P09020</v>
      </c>
      <c r="F165" s="133"/>
      <c r="G165" s="134"/>
      <c r="H165" s="104"/>
      <c r="I165" s="105"/>
      <c r="J165" s="48"/>
    </row>
    <row r="166" spans="1:10" ht="30" customHeight="1" x14ac:dyDescent="0.15">
      <c r="A166" s="69" t="str">
        <f>IFERROR(VLOOKUP(E166,商品マスタ!A:E,2,0),"")</f>
        <v>CV</v>
      </c>
      <c r="B166" s="69" t="str">
        <f>IFERROR(VLOOKUP(E166,商品マスタ!A:E,3,0),"")</f>
        <v>ASAHI Hyperion</v>
      </c>
      <c r="C166" s="70" t="str">
        <f>IFERROR(VLOOKUP(E166,商品マスタ!A:E,4,0),"")</f>
        <v>7F JL3.5 ST SH 90cm</v>
      </c>
      <c r="D166" s="80">
        <f>IF(E166="","",(_xlfn.AGGREGATE(3,5,$E$18:E166)))</f>
        <v>149</v>
      </c>
      <c r="E166" s="132" t="str">
        <f>商品マスタ!A150</f>
        <v>HJ70JL352P09021</v>
      </c>
      <c r="F166" s="133"/>
      <c r="G166" s="134"/>
      <c r="H166" s="104"/>
      <c r="I166" s="105"/>
      <c r="J166" s="48"/>
    </row>
    <row r="167" spans="1:10" ht="30" customHeight="1" x14ac:dyDescent="0.15">
      <c r="A167" s="69" t="str">
        <f>IFERROR(VLOOKUP(E167,商品マスタ!A:E,2,0),"")</f>
        <v>CV</v>
      </c>
      <c r="B167" s="69" t="str">
        <f>IFERROR(VLOOKUP(E167,商品マスタ!A:E,3,0),"")</f>
        <v>ASAHI Hyperion</v>
      </c>
      <c r="C167" s="70" t="str">
        <f>IFERROR(VLOOKUP(E167,商品マスタ!A:E,4,0),"")</f>
        <v>7F JL3.5 SH 100cm</v>
      </c>
      <c r="D167" s="80">
        <f>IF(E167="","",(_xlfn.AGGREGATE(3,5,$E$18:E167)))</f>
        <v>150</v>
      </c>
      <c r="E167" s="132" t="str">
        <f>商品マスタ!A151</f>
        <v>HJ70JL352P10020</v>
      </c>
      <c r="F167" s="133"/>
      <c r="G167" s="134"/>
      <c r="H167" s="104"/>
      <c r="I167" s="105"/>
      <c r="J167" s="48"/>
    </row>
    <row r="168" spans="1:10" ht="30" customHeight="1" x14ac:dyDescent="0.15">
      <c r="A168" s="69" t="str">
        <f>IFERROR(VLOOKUP(E168,商品マスタ!A:E,2,0),"")</f>
        <v>CV</v>
      </c>
      <c r="B168" s="69" t="str">
        <f>IFERROR(VLOOKUP(E168,商品マスタ!A:E,3,0),"")</f>
        <v>ASAHI Hyperion</v>
      </c>
      <c r="C168" s="70" t="str">
        <f>IFERROR(VLOOKUP(E168,商品マスタ!A:E,4,0),"")</f>
        <v>7F JL3.5 ST SH 100cm</v>
      </c>
      <c r="D168" s="80">
        <f>IF(E168="","",(_xlfn.AGGREGATE(3,5,$E$18:E168)))</f>
        <v>151</v>
      </c>
      <c r="E168" s="132" t="str">
        <f>商品マスタ!A152</f>
        <v>HJ70JL352P10021</v>
      </c>
      <c r="F168" s="133"/>
      <c r="G168" s="134"/>
      <c r="H168" s="104"/>
      <c r="I168" s="105"/>
      <c r="J168" s="48"/>
    </row>
    <row r="169" spans="1:10" ht="30" customHeight="1" x14ac:dyDescent="0.15">
      <c r="A169" s="69" t="str">
        <f>IFERROR(VLOOKUP(E169,商品マスタ!A:E,2,0),"")</f>
        <v>CV</v>
      </c>
      <c r="B169" s="69" t="str">
        <f>IFERROR(VLOOKUP(E169,商品マスタ!A:E,3,0),"")</f>
        <v>ASAHI Hyperion</v>
      </c>
      <c r="C169" s="70" t="str">
        <f>IFERROR(VLOOKUP(E169,商品マスタ!A:E,4,0),"")</f>
        <v>7F JL4.0 100cm</v>
      </c>
      <c r="D169" s="80">
        <f>IF(E169="","",(_xlfn.AGGREGATE(3,5,$E$18:E169)))</f>
        <v>152</v>
      </c>
      <c r="E169" s="132" t="str">
        <f>商品マスタ!A153</f>
        <v>HJ70JL400P10000</v>
      </c>
      <c r="F169" s="133"/>
      <c r="G169" s="134"/>
      <c r="H169" s="104"/>
      <c r="I169" s="105"/>
      <c r="J169" s="48"/>
    </row>
    <row r="170" spans="1:10" ht="30" customHeight="1" x14ac:dyDescent="0.15">
      <c r="A170" s="69" t="str">
        <f>IFERROR(VLOOKUP(E170,商品マスタ!A:E,2,0),"")</f>
        <v>CV</v>
      </c>
      <c r="B170" s="69" t="str">
        <f>IFERROR(VLOOKUP(E170,商品マスタ!A:E,3,0),"")</f>
        <v>ASAHI Hyperion</v>
      </c>
      <c r="C170" s="70" t="str">
        <f>IFERROR(VLOOKUP(E170,商品マスタ!A:E,4,0),"")</f>
        <v>7F JL4.0 ST 100cm</v>
      </c>
      <c r="D170" s="80">
        <f>IF(E170="","",(_xlfn.AGGREGATE(3,5,$E$18:E170)))</f>
        <v>153</v>
      </c>
      <c r="E170" s="132" t="str">
        <f>商品マスタ!A154</f>
        <v>HJ70JL400P10001</v>
      </c>
      <c r="F170" s="133"/>
      <c r="G170" s="134"/>
      <c r="H170" s="104"/>
      <c r="I170" s="105"/>
      <c r="J170" s="48"/>
    </row>
    <row r="171" spans="1:10" ht="30" customHeight="1" x14ac:dyDescent="0.15">
      <c r="A171" s="69" t="str">
        <f>IFERROR(VLOOKUP(E171,商品マスタ!A:E,2,0),"")</f>
        <v>CV</v>
      </c>
      <c r="B171" s="69" t="str">
        <f>IFERROR(VLOOKUP(E171,商品マスタ!A:E,3,0),"")</f>
        <v>ASAHI Hyperion</v>
      </c>
      <c r="C171" s="70" t="str">
        <f>IFERROR(VLOOKUP(E171,商品マスタ!A:E,4,0),"")</f>
        <v>7F JL4.0 SH 90cm</v>
      </c>
      <c r="D171" s="80">
        <f>IF(E171="","",(_xlfn.AGGREGATE(3,5,$E$18:E171)))</f>
        <v>154</v>
      </c>
      <c r="E171" s="132" t="str">
        <f>商品マスタ!A155</f>
        <v>HJ70JL402P09020</v>
      </c>
      <c r="F171" s="133"/>
      <c r="G171" s="134"/>
      <c r="H171" s="104"/>
      <c r="I171" s="105"/>
      <c r="J171" s="48"/>
    </row>
    <row r="172" spans="1:10" ht="30" customHeight="1" x14ac:dyDescent="0.15">
      <c r="A172" s="69" t="str">
        <f>IFERROR(VLOOKUP(E172,商品マスタ!A:E,2,0),"")</f>
        <v>CV</v>
      </c>
      <c r="B172" s="69" t="str">
        <f>IFERROR(VLOOKUP(E172,商品マスタ!A:E,3,0),"")</f>
        <v>ASAHI Hyperion</v>
      </c>
      <c r="C172" s="70" t="str">
        <f>IFERROR(VLOOKUP(E172,商品マスタ!A:E,4,0),"")</f>
        <v>7F JL4.0 ST SH 90cm</v>
      </c>
      <c r="D172" s="80">
        <f>IF(E172="","",(_xlfn.AGGREGATE(3,5,$E$18:E172)))</f>
        <v>155</v>
      </c>
      <c r="E172" s="132" t="str">
        <f>商品マスタ!A156</f>
        <v>HJ70JL402P09021</v>
      </c>
      <c r="F172" s="133"/>
      <c r="G172" s="134"/>
      <c r="H172" s="104"/>
      <c r="I172" s="105"/>
      <c r="J172" s="48"/>
    </row>
    <row r="173" spans="1:10" ht="30" customHeight="1" x14ac:dyDescent="0.15">
      <c r="A173" s="69" t="str">
        <f>IFERROR(VLOOKUP(E173,商品マスタ!A:E,2,0),"")</f>
        <v>CV</v>
      </c>
      <c r="B173" s="69" t="str">
        <f>IFERROR(VLOOKUP(E173,商品マスタ!A:E,3,0),"")</f>
        <v>ASAHI Hyperion</v>
      </c>
      <c r="C173" s="70" t="str">
        <f>IFERROR(VLOOKUP(E173,商品マスタ!A:E,4,0),"")</f>
        <v>7F JL4.0 SH 100cm</v>
      </c>
      <c r="D173" s="80">
        <f>IF(E173="","",(_xlfn.AGGREGATE(3,5,$E$18:E173)))</f>
        <v>156</v>
      </c>
      <c r="E173" s="132" t="str">
        <f>商品マスタ!A157</f>
        <v>HJ70JL402P10020</v>
      </c>
      <c r="F173" s="133"/>
      <c r="G173" s="134"/>
      <c r="H173" s="104"/>
      <c r="I173" s="105"/>
      <c r="J173" s="48"/>
    </row>
    <row r="174" spans="1:10" ht="30" customHeight="1" x14ac:dyDescent="0.15">
      <c r="A174" s="69" t="str">
        <f>IFERROR(VLOOKUP(E174,商品マスタ!A:E,2,0),"")</f>
        <v>CV</v>
      </c>
      <c r="B174" s="69" t="str">
        <f>IFERROR(VLOOKUP(E174,商品マスタ!A:E,3,0),"")</f>
        <v>ASAHI Hyperion</v>
      </c>
      <c r="C174" s="70" t="str">
        <f>IFERROR(VLOOKUP(E174,商品マスタ!A:E,4,0),"")</f>
        <v>7F JL4.0 STSH 100cm</v>
      </c>
      <c r="D174" s="80">
        <f>IF(E174="","",(_xlfn.AGGREGATE(3,5,$E$18:E174)))</f>
        <v>157</v>
      </c>
      <c r="E174" s="132" t="str">
        <f>商品マスタ!A158</f>
        <v>HJ70JL402P10021</v>
      </c>
      <c r="F174" s="133"/>
      <c r="G174" s="134"/>
      <c r="H174" s="104"/>
      <c r="I174" s="105"/>
      <c r="J174" s="48"/>
    </row>
    <row r="175" spans="1:10" ht="30" customHeight="1" x14ac:dyDescent="0.15">
      <c r="A175" s="69" t="str">
        <f>IFERROR(VLOOKUP(E175,商品マスタ!A:E,2,0),"")</f>
        <v>CV</v>
      </c>
      <c r="B175" s="69" t="str">
        <f>IFERROR(VLOOKUP(E175,商品マスタ!A:E,3,0),"")</f>
        <v>ASAHI Hyperion</v>
      </c>
      <c r="C175" s="70" t="str">
        <f>IFERROR(VLOOKUP(E175,商品マスタ!A:E,4,0),"")</f>
        <v>7F JL4.5 100cm</v>
      </c>
      <c r="D175" s="80">
        <f>IF(E175="","",(_xlfn.AGGREGATE(3,5,$E$18:E175)))</f>
        <v>158</v>
      </c>
      <c r="E175" s="132" t="str">
        <f>商品マスタ!A159</f>
        <v>HJ70JL450P10000</v>
      </c>
      <c r="F175" s="133"/>
      <c r="G175" s="134"/>
      <c r="H175" s="104"/>
      <c r="I175" s="105"/>
      <c r="J175" s="48"/>
    </row>
    <row r="176" spans="1:10" ht="30" customHeight="1" x14ac:dyDescent="0.15">
      <c r="A176" s="69" t="str">
        <f>IFERROR(VLOOKUP(E176,商品マスタ!A:E,2,0),"")</f>
        <v>CV</v>
      </c>
      <c r="B176" s="69" t="str">
        <f>IFERROR(VLOOKUP(E176,商品マスタ!A:E,3,0),"")</f>
        <v>ASAHI Hyperion</v>
      </c>
      <c r="C176" s="70" t="str">
        <f>IFERROR(VLOOKUP(E176,商品マスタ!A:E,4,0),"")</f>
        <v>7F JL4.5 ST 100cm</v>
      </c>
      <c r="D176" s="80">
        <f>IF(E176="","",(_xlfn.AGGREGATE(3,5,$E$18:E176)))</f>
        <v>159</v>
      </c>
      <c r="E176" s="132" t="str">
        <f>商品マスタ!A160</f>
        <v>HJ70JL450P10001</v>
      </c>
      <c r="F176" s="133"/>
      <c r="G176" s="134"/>
      <c r="H176" s="104"/>
      <c r="I176" s="105"/>
      <c r="J176" s="48"/>
    </row>
    <row r="177" spans="1:10" ht="30" customHeight="1" x14ac:dyDescent="0.15">
      <c r="A177" s="69" t="str">
        <f>IFERROR(VLOOKUP(E177,商品マスタ!A:E,2,0),"")</f>
        <v>CV</v>
      </c>
      <c r="B177" s="69" t="str">
        <f>IFERROR(VLOOKUP(E177,商品マスタ!A:E,3,0),"")</f>
        <v>ASAHI Hyperion</v>
      </c>
      <c r="C177" s="70" t="str">
        <f>IFERROR(VLOOKUP(E177,商品マスタ!A:E,4,0),"")</f>
        <v>7F JL4.5 SH 100cm</v>
      </c>
      <c r="D177" s="80">
        <f>IF(E177="","",(_xlfn.AGGREGATE(3,5,$E$18:E177)))</f>
        <v>160</v>
      </c>
      <c r="E177" s="132" t="str">
        <f>商品マスタ!A161</f>
        <v>HJ70JL452P10020</v>
      </c>
      <c r="F177" s="133"/>
      <c r="G177" s="134"/>
      <c r="H177" s="104"/>
      <c r="I177" s="105"/>
      <c r="J177" s="48"/>
    </row>
    <row r="178" spans="1:10" ht="30" customHeight="1" x14ac:dyDescent="0.15">
      <c r="A178" s="69" t="str">
        <f>IFERROR(VLOOKUP(E178,商品マスタ!A:E,2,0),"")</f>
        <v>CV</v>
      </c>
      <c r="B178" s="69" t="str">
        <f>IFERROR(VLOOKUP(E178,商品マスタ!A:E,3,0),"")</f>
        <v>ASAHI Hyperion</v>
      </c>
      <c r="C178" s="70" t="str">
        <f>IFERROR(VLOOKUP(E178,商品マスタ!A:E,4,0),"")</f>
        <v>7F JL4.5 ST SH 100cm</v>
      </c>
      <c r="D178" s="80">
        <f>IF(E178="","",(_xlfn.AGGREGATE(3,5,$E$18:E178)))</f>
        <v>161</v>
      </c>
      <c r="E178" s="132" t="str">
        <f>商品マスタ!A162</f>
        <v>HJ70JL452P10021</v>
      </c>
      <c r="F178" s="133"/>
      <c r="G178" s="134"/>
      <c r="H178" s="104"/>
      <c r="I178" s="105"/>
      <c r="J178" s="48"/>
    </row>
    <row r="179" spans="1:10" ht="30" customHeight="1" x14ac:dyDescent="0.15">
      <c r="A179" s="69" t="str">
        <f>IFERROR(VLOOKUP(E179,商品マスタ!A:E,2,0),"")</f>
        <v>CV</v>
      </c>
      <c r="B179" s="69" t="str">
        <f>IFERROR(VLOOKUP(E179,商品マスタ!A:E,3,0),"")</f>
        <v>ASAHI Hyperion</v>
      </c>
      <c r="C179" s="70" t="str">
        <f>IFERROR(VLOOKUP(E179,商品マスタ!A:E,4,0),"")</f>
        <v>7F JL5.0 100cm</v>
      </c>
      <c r="D179" s="80">
        <f>IF(E179="","",(_xlfn.AGGREGATE(3,5,$E$18:E179)))</f>
        <v>162</v>
      </c>
      <c r="E179" s="132" t="str">
        <f>商品マスタ!A163</f>
        <v>HJ70JL500P10000</v>
      </c>
      <c r="F179" s="133"/>
      <c r="G179" s="134"/>
      <c r="H179" s="104"/>
      <c r="I179" s="105"/>
      <c r="J179" s="48"/>
    </row>
    <row r="180" spans="1:10" ht="30" customHeight="1" x14ac:dyDescent="0.15">
      <c r="A180" s="69" t="str">
        <f>IFERROR(VLOOKUP(E180,商品マスタ!A:E,2,0),"")</f>
        <v>CV</v>
      </c>
      <c r="B180" s="69" t="str">
        <f>IFERROR(VLOOKUP(E180,商品マスタ!A:E,3,0),"")</f>
        <v>ASAHI Hyperion</v>
      </c>
      <c r="C180" s="70" t="str">
        <f>IFERROR(VLOOKUP(E180,商品マスタ!A:E,4,0),"")</f>
        <v>7F JL5.0 ST 100cm</v>
      </c>
      <c r="D180" s="80">
        <f>IF(E180="","",(_xlfn.AGGREGATE(3,5,$E$18:E180)))</f>
        <v>163</v>
      </c>
      <c r="E180" s="132" t="str">
        <f>商品マスタ!A164</f>
        <v>HJ70JL500P10001</v>
      </c>
      <c r="F180" s="133"/>
      <c r="G180" s="134"/>
      <c r="H180" s="104"/>
      <c r="I180" s="105"/>
      <c r="J180" s="48"/>
    </row>
    <row r="181" spans="1:10" ht="30" customHeight="1" x14ac:dyDescent="0.15">
      <c r="A181" s="69" t="str">
        <f>IFERROR(VLOOKUP(E181,商品マスタ!A:E,2,0),"")</f>
        <v>CV</v>
      </c>
      <c r="B181" s="69" t="str">
        <f>IFERROR(VLOOKUP(E181,商品マスタ!A:E,3,0),"")</f>
        <v>ASAHI Hyperion</v>
      </c>
      <c r="C181" s="70" t="str">
        <f>IFERROR(VLOOKUP(E181,商品マスタ!A:E,4,0),"")</f>
        <v>7F JL5.0 SH 100cm</v>
      </c>
      <c r="D181" s="80">
        <f>IF(E181="","",(_xlfn.AGGREGATE(3,5,$E$18:E181)))</f>
        <v>164</v>
      </c>
      <c r="E181" s="132" t="str">
        <f>商品マスタ!A165</f>
        <v>HJ70JL502P10020</v>
      </c>
      <c r="F181" s="133"/>
      <c r="G181" s="134"/>
      <c r="H181" s="104"/>
      <c r="I181" s="105"/>
      <c r="J181" s="48"/>
    </row>
    <row r="182" spans="1:10" ht="30" customHeight="1" x14ac:dyDescent="0.15">
      <c r="A182" s="69" t="str">
        <f>IFERROR(VLOOKUP(E182,商品マスタ!A:E,2,0),"")</f>
        <v>CV</v>
      </c>
      <c r="B182" s="69" t="str">
        <f>IFERROR(VLOOKUP(E182,商品マスタ!A:E,3,0),"")</f>
        <v>ASAHI Hyperion</v>
      </c>
      <c r="C182" s="70" t="str">
        <f>IFERROR(VLOOKUP(E182,商品マスタ!A:E,4,0),"")</f>
        <v>7F JL5.0 ST SH 100cm</v>
      </c>
      <c r="D182" s="80">
        <f>IF(E182="","",(_xlfn.AGGREGATE(3,5,$E$18:E182)))</f>
        <v>165</v>
      </c>
      <c r="E182" s="132" t="str">
        <f>商品マスタ!A166</f>
        <v>HJ70JL502P10021</v>
      </c>
      <c r="F182" s="133"/>
      <c r="G182" s="134"/>
      <c r="H182" s="104"/>
      <c r="I182" s="105"/>
      <c r="J182" s="48"/>
    </row>
    <row r="183" spans="1:10" ht="30" customHeight="1" x14ac:dyDescent="0.15">
      <c r="A183" s="69" t="str">
        <f>IFERROR(VLOOKUP(E183,商品マスタ!A:E,2,0),"")</f>
        <v>CV</v>
      </c>
      <c r="B183" s="69" t="str">
        <f>IFERROR(VLOOKUP(E183,商品マスタ!A:E,3,0),"")</f>
        <v>ASAHI Hyperion</v>
      </c>
      <c r="C183" s="70" t="str">
        <f>IFERROR(VLOOKUP(E183,商品マスタ!A:E,4,0),"")</f>
        <v>7F JR3.5 100cm</v>
      </c>
      <c r="D183" s="80">
        <f>IF(E183="","",(_xlfn.AGGREGATE(3,5,$E$18:E183)))</f>
        <v>166</v>
      </c>
      <c r="E183" s="132" t="str">
        <f>商品マスタ!A167</f>
        <v>HJ70JR350P10020</v>
      </c>
      <c r="F183" s="133"/>
      <c r="G183" s="134"/>
      <c r="H183" s="104"/>
      <c r="I183" s="105"/>
      <c r="J183" s="48"/>
    </row>
    <row r="184" spans="1:10" ht="30" customHeight="1" x14ac:dyDescent="0.15">
      <c r="A184" s="69" t="str">
        <f>IFERROR(VLOOKUP(E184,商品マスタ!A:E,2,0),"")</f>
        <v>CV</v>
      </c>
      <c r="B184" s="69" t="str">
        <f>IFERROR(VLOOKUP(E184,商品マスタ!A:E,3,0),"")</f>
        <v>ASAHI Hyperion</v>
      </c>
      <c r="C184" s="70" t="str">
        <f>IFERROR(VLOOKUP(E184,商品マスタ!A:E,4,0),"")</f>
        <v>7F JR3.5 SH 90cm</v>
      </c>
      <c r="D184" s="80">
        <f>IF(E184="","",(_xlfn.AGGREGATE(3,5,$E$18:E184)))</f>
        <v>167</v>
      </c>
      <c r="E184" s="132" t="str">
        <f>商品マスタ!A168</f>
        <v>HJ70JR352P09020</v>
      </c>
      <c r="F184" s="133"/>
      <c r="G184" s="134"/>
      <c r="H184" s="104"/>
      <c r="I184" s="105"/>
      <c r="J184" s="48"/>
    </row>
    <row r="185" spans="1:10" ht="30" customHeight="1" x14ac:dyDescent="0.15">
      <c r="A185" s="69" t="str">
        <f>IFERROR(VLOOKUP(E185,商品マスタ!A:E,2,0),"")</f>
        <v>CV</v>
      </c>
      <c r="B185" s="69" t="str">
        <f>IFERROR(VLOOKUP(E185,商品マスタ!A:E,3,0),"")</f>
        <v>ASAHI Hyperion</v>
      </c>
      <c r="C185" s="70" t="str">
        <f>IFERROR(VLOOKUP(E185,商品マスタ!A:E,4,0),"")</f>
        <v>7F JR3.5 SH 100cm</v>
      </c>
      <c r="D185" s="80">
        <f>IF(E185="","",(_xlfn.AGGREGATE(3,5,$E$18:E185)))</f>
        <v>168</v>
      </c>
      <c r="E185" s="132" t="str">
        <f>商品マスタ!A169</f>
        <v>HJ70JR352P10020</v>
      </c>
      <c r="F185" s="133"/>
      <c r="G185" s="134"/>
      <c r="H185" s="104"/>
      <c r="I185" s="105"/>
      <c r="J185" s="48"/>
    </row>
    <row r="186" spans="1:10" ht="30" customHeight="1" x14ac:dyDescent="0.15">
      <c r="A186" s="69" t="str">
        <f>IFERROR(VLOOKUP(E186,商品マスタ!A:E,2,0),"")</f>
        <v>CV</v>
      </c>
      <c r="B186" s="69" t="str">
        <f>IFERROR(VLOOKUP(E186,商品マスタ!A:E,3,0),"")</f>
        <v>ASAHI Hyperion</v>
      </c>
      <c r="C186" s="70" t="str">
        <f>IFERROR(VLOOKUP(E186,商品マスタ!A:E,4,0),"")</f>
        <v>7F JR4.0 100cm</v>
      </c>
      <c r="D186" s="80">
        <f>IF(E186="","",(_xlfn.AGGREGATE(3,5,$E$18:E186)))</f>
        <v>169</v>
      </c>
      <c r="E186" s="132" t="str">
        <f>商品マスタ!A170</f>
        <v>HJ70JR400P10020</v>
      </c>
      <c r="F186" s="133"/>
      <c r="G186" s="134"/>
      <c r="H186" s="104"/>
      <c r="I186" s="105"/>
      <c r="J186" s="48"/>
    </row>
    <row r="187" spans="1:10" ht="30" customHeight="1" x14ac:dyDescent="0.15">
      <c r="A187" s="69" t="str">
        <f>IFERROR(VLOOKUP(E187,商品マスタ!A:E,2,0),"")</f>
        <v>CV</v>
      </c>
      <c r="B187" s="69" t="str">
        <f>IFERROR(VLOOKUP(E187,商品マスタ!A:E,3,0),"")</f>
        <v>ASAHI Hyperion</v>
      </c>
      <c r="C187" s="70" t="str">
        <f>IFERROR(VLOOKUP(E187,商品マスタ!A:E,4,0),"")</f>
        <v>7F JR4.0 SH 90cm</v>
      </c>
      <c r="D187" s="80">
        <f>IF(E187="","",(_xlfn.AGGREGATE(3,5,$E$18:E187)))</f>
        <v>170</v>
      </c>
      <c r="E187" s="132" t="str">
        <f>商品マスタ!A171</f>
        <v>HJ70JR402P09020</v>
      </c>
      <c r="F187" s="133"/>
      <c r="G187" s="134"/>
      <c r="H187" s="104"/>
      <c r="I187" s="105"/>
      <c r="J187" s="48"/>
    </row>
    <row r="188" spans="1:10" ht="30" customHeight="1" x14ac:dyDescent="0.15">
      <c r="A188" s="69" t="str">
        <f>IFERROR(VLOOKUP(E188,商品マスタ!A:E,2,0),"")</f>
        <v>CV</v>
      </c>
      <c r="B188" s="69" t="str">
        <f>IFERROR(VLOOKUP(E188,商品マスタ!A:E,3,0),"")</f>
        <v>ASAHI Hyperion</v>
      </c>
      <c r="C188" s="70" t="str">
        <f>IFERROR(VLOOKUP(E188,商品マスタ!A:E,4,0),"")</f>
        <v>7F JR4.0 SH 100cm</v>
      </c>
      <c r="D188" s="80">
        <f>IF(E188="","",(_xlfn.AGGREGATE(3,5,$E$18:E188)))</f>
        <v>171</v>
      </c>
      <c r="E188" s="132" t="str">
        <f>商品マスタ!A172</f>
        <v>HJ70JR402P10020</v>
      </c>
      <c r="F188" s="133"/>
      <c r="G188" s="134"/>
      <c r="H188" s="104"/>
      <c r="I188" s="105"/>
      <c r="J188" s="48"/>
    </row>
    <row r="189" spans="1:10" ht="30" customHeight="1" x14ac:dyDescent="0.15">
      <c r="A189" s="69" t="str">
        <f>IFERROR(VLOOKUP(E189,商品マスタ!A:E,2,0),"")</f>
        <v>CV</v>
      </c>
      <c r="B189" s="69" t="str">
        <f>IFERROR(VLOOKUP(E189,商品マスタ!A:E,3,0),"")</f>
        <v>ASAHI Hyperion</v>
      </c>
      <c r="C189" s="70" t="str">
        <f>IFERROR(VLOOKUP(E189,商品マスタ!A:E,4,0),"")</f>
        <v>7F JR4.5 100cm</v>
      </c>
      <c r="D189" s="80">
        <f>IF(E189="","",(_xlfn.AGGREGATE(3,5,$E$18:E189)))</f>
        <v>172</v>
      </c>
      <c r="E189" s="132" t="str">
        <f>商品マスタ!A173</f>
        <v>HJ70JR450P10020</v>
      </c>
      <c r="F189" s="133"/>
      <c r="G189" s="134"/>
      <c r="H189" s="104"/>
      <c r="I189" s="105"/>
      <c r="J189" s="48"/>
    </row>
    <row r="190" spans="1:10" ht="30" customHeight="1" x14ac:dyDescent="0.15">
      <c r="A190" s="69" t="str">
        <f>IFERROR(VLOOKUP(E190,商品マスタ!A:E,2,0),"")</f>
        <v>CV</v>
      </c>
      <c r="B190" s="69" t="str">
        <f>IFERROR(VLOOKUP(E190,商品マスタ!A:E,3,0),"")</f>
        <v>ASAHI Hyperion</v>
      </c>
      <c r="C190" s="70" t="str">
        <f>IFERROR(VLOOKUP(E190,商品マスタ!A:E,4,0),"")</f>
        <v>7F JR4.5 SH 100cm</v>
      </c>
      <c r="D190" s="80">
        <f>IF(E190="","",(_xlfn.AGGREGATE(3,5,$E$18:E190)))</f>
        <v>173</v>
      </c>
      <c r="E190" s="132" t="str">
        <f>商品マスタ!A174</f>
        <v>HJ70JR452P10020</v>
      </c>
      <c r="F190" s="133"/>
      <c r="G190" s="134"/>
      <c r="H190" s="104"/>
      <c r="I190" s="105"/>
      <c r="J190" s="48"/>
    </row>
    <row r="191" spans="1:10" ht="30" customHeight="1" x14ac:dyDescent="0.15">
      <c r="A191" s="69" t="str">
        <f>IFERROR(VLOOKUP(E191,商品マスタ!A:E,2,0),"")</f>
        <v>CV</v>
      </c>
      <c r="B191" s="69" t="str">
        <f>IFERROR(VLOOKUP(E191,商品マスタ!A:E,3,0),"")</f>
        <v>ASAHI Hyperion</v>
      </c>
      <c r="C191" s="70" t="str">
        <f>IFERROR(VLOOKUP(E191,商品マスタ!A:E,4,0),"")</f>
        <v>7F JR5.0 100cm</v>
      </c>
      <c r="D191" s="80">
        <f>IF(E191="","",(_xlfn.AGGREGATE(3,5,$E$18:E191)))</f>
        <v>174</v>
      </c>
      <c r="E191" s="132" t="str">
        <f>商品マスタ!A175</f>
        <v>HJ70JR500P10020</v>
      </c>
      <c r="F191" s="133"/>
      <c r="G191" s="134"/>
      <c r="H191" s="104"/>
      <c r="I191" s="105"/>
      <c r="J191" s="48"/>
    </row>
    <row r="192" spans="1:10" ht="30" customHeight="1" x14ac:dyDescent="0.15">
      <c r="A192" s="69" t="str">
        <f>IFERROR(VLOOKUP(E192,商品マスタ!A:E,2,0),"")</f>
        <v>CV</v>
      </c>
      <c r="B192" s="69" t="str">
        <f>IFERROR(VLOOKUP(E192,商品マスタ!A:E,3,0),"")</f>
        <v>ASAHI Hyperion</v>
      </c>
      <c r="C192" s="70" t="str">
        <f>IFERROR(VLOOKUP(E192,商品マスタ!A:E,4,0),"")</f>
        <v>7F JR5.0 SH 100cm</v>
      </c>
      <c r="D192" s="80">
        <f>IF(E192="","",(_xlfn.AGGREGATE(3,5,$E$18:E192)))</f>
        <v>175</v>
      </c>
      <c r="E192" s="132" t="str">
        <f>商品マスタ!A176</f>
        <v>HJ70JR502P10020</v>
      </c>
      <c r="F192" s="133"/>
      <c r="G192" s="134"/>
      <c r="H192" s="104"/>
      <c r="I192" s="105"/>
      <c r="J192" s="48"/>
    </row>
    <row r="193" spans="1:10" ht="30" customHeight="1" x14ac:dyDescent="0.15">
      <c r="A193" s="69" t="str">
        <f>IFERROR(VLOOKUP(E193,商品マスタ!A:E,2,0),"")</f>
        <v>CV</v>
      </c>
      <c r="B193" s="69" t="str">
        <f>IFERROR(VLOOKUP(E193,商品マスタ!A:E,3,0),"")</f>
        <v>ASAHI Hyperion</v>
      </c>
      <c r="C193" s="70" t="str">
        <f>IFERROR(VLOOKUP(E193,商品マスタ!A:E,4,0),"")</f>
        <v>7F PB3.0 100cm</v>
      </c>
      <c r="D193" s="80">
        <f>IF(E193="","",(_xlfn.AGGREGATE(3,5,$E$18:E193)))</f>
        <v>176</v>
      </c>
      <c r="E193" s="132" t="str">
        <f>商品マスタ!A177</f>
        <v>HJ70PB300P10000</v>
      </c>
      <c r="F193" s="133"/>
      <c r="G193" s="134"/>
      <c r="H193" s="104"/>
      <c r="I193" s="105"/>
      <c r="J193" s="48"/>
    </row>
    <row r="194" spans="1:10" ht="30" customHeight="1" x14ac:dyDescent="0.15">
      <c r="A194" s="69" t="str">
        <f>IFERROR(VLOOKUP(E194,商品マスタ!A:E,2,0),"")</f>
        <v>CV</v>
      </c>
      <c r="B194" s="69" t="str">
        <f>IFERROR(VLOOKUP(E194,商品マスタ!A:E,3,0),"")</f>
        <v>ASAHI Hyperion</v>
      </c>
      <c r="C194" s="70" t="str">
        <f>IFERROR(VLOOKUP(E194,商品マスタ!A:E,4,0),"")</f>
        <v>7F PB3.0 SH 100cm</v>
      </c>
      <c r="D194" s="80">
        <f>IF(E194="","",(_xlfn.AGGREGATE(3,5,$E$18:E194)))</f>
        <v>177</v>
      </c>
      <c r="E194" s="132" t="str">
        <f>商品マスタ!A178</f>
        <v>HJ70PB302P10020</v>
      </c>
      <c r="F194" s="133"/>
      <c r="G194" s="134"/>
      <c r="H194" s="104"/>
      <c r="I194" s="105"/>
      <c r="J194" s="48"/>
    </row>
    <row r="195" spans="1:10" ht="30" customHeight="1" x14ac:dyDescent="0.15">
      <c r="A195" s="69" t="str">
        <f>IFERROR(VLOOKUP(E195,商品マスタ!A:E,2,0),"")</f>
        <v>CV</v>
      </c>
      <c r="B195" s="69" t="str">
        <f>IFERROR(VLOOKUP(E195,商品マスタ!A:E,3,0),"")</f>
        <v>ASAHI Hyperion</v>
      </c>
      <c r="C195" s="70" t="str">
        <f>IFERROR(VLOOKUP(E195,商品マスタ!A:E,4,0),"")</f>
        <v>7F PB3.5 100cm</v>
      </c>
      <c r="D195" s="80">
        <f>IF(E195="","",(_xlfn.AGGREGATE(3,5,$E$18:E195)))</f>
        <v>178</v>
      </c>
      <c r="E195" s="132" t="str">
        <f>商品マスタ!A179</f>
        <v>HJ70PB350P10000</v>
      </c>
      <c r="F195" s="133"/>
      <c r="G195" s="134"/>
      <c r="H195" s="104"/>
      <c r="I195" s="105"/>
      <c r="J195" s="48"/>
    </row>
    <row r="196" spans="1:10" ht="30" customHeight="1" x14ac:dyDescent="0.15">
      <c r="A196" s="69" t="str">
        <f>IFERROR(VLOOKUP(E196,商品マスタ!A:E,2,0),"")</f>
        <v>CV</v>
      </c>
      <c r="B196" s="69" t="str">
        <f>IFERROR(VLOOKUP(E196,商品マスタ!A:E,3,0),"")</f>
        <v>ASAHI Hyperion</v>
      </c>
      <c r="C196" s="70" t="str">
        <f>IFERROR(VLOOKUP(E196,商品マスタ!A:E,4,0),"")</f>
        <v>7F PB3.5 SH 100cm</v>
      </c>
      <c r="D196" s="80">
        <f>IF(E196="","",(_xlfn.AGGREGATE(3,5,$E$18:E196)))</f>
        <v>179</v>
      </c>
      <c r="E196" s="132" t="str">
        <f>商品マスタ!A180</f>
        <v>HJ70PB352P10020</v>
      </c>
      <c r="F196" s="133"/>
      <c r="G196" s="134"/>
      <c r="H196" s="104"/>
      <c r="I196" s="105"/>
      <c r="J196" s="48"/>
    </row>
    <row r="197" spans="1:10" ht="30" customHeight="1" x14ac:dyDescent="0.15">
      <c r="A197" s="69" t="str">
        <f>IFERROR(VLOOKUP(E197,商品マスタ!A:E,2,0),"")</f>
        <v>CV</v>
      </c>
      <c r="B197" s="69" t="str">
        <f>IFERROR(VLOOKUP(E197,商品マスタ!A:E,3,0),"")</f>
        <v>ASAHI Hyperion</v>
      </c>
      <c r="C197" s="70" t="str">
        <f>IFERROR(VLOOKUP(E197,商品マスタ!A:E,4,0),"")</f>
        <v>7F PB4.0 100cm</v>
      </c>
      <c r="D197" s="80">
        <f>IF(E197="","",(_xlfn.AGGREGATE(3,5,$E$18:E197)))</f>
        <v>180</v>
      </c>
      <c r="E197" s="132" t="str">
        <f>商品マスタ!A181</f>
        <v>HJ70PB400P10000</v>
      </c>
      <c r="F197" s="133"/>
      <c r="G197" s="134"/>
      <c r="H197" s="104"/>
      <c r="I197" s="105"/>
      <c r="J197" s="48"/>
    </row>
    <row r="198" spans="1:10" ht="30" customHeight="1" x14ac:dyDescent="0.15">
      <c r="A198" s="69" t="str">
        <f>IFERROR(VLOOKUP(E198,商品マスタ!A:E,2,0),"")</f>
        <v>CV</v>
      </c>
      <c r="B198" s="69" t="str">
        <f>IFERROR(VLOOKUP(E198,商品マスタ!A:E,3,0),"")</f>
        <v>ASAHI Hyperion</v>
      </c>
      <c r="C198" s="70" t="str">
        <f>IFERROR(VLOOKUP(E198,商品マスタ!A:E,4,0),"")</f>
        <v>7F PB4.0 SH 100cm</v>
      </c>
      <c r="D198" s="80">
        <f>IF(E198="","",(_xlfn.AGGREGATE(3,5,$E$18:E198)))</f>
        <v>181</v>
      </c>
      <c r="E198" s="132" t="str">
        <f>商品マスタ!A182</f>
        <v>HJ70PB402P10020</v>
      </c>
      <c r="F198" s="133"/>
      <c r="G198" s="134"/>
      <c r="H198" s="104"/>
      <c r="I198" s="105"/>
      <c r="J198" s="48"/>
    </row>
    <row r="199" spans="1:10" ht="30" customHeight="1" x14ac:dyDescent="0.15">
      <c r="A199" s="69" t="str">
        <f>IFERROR(VLOOKUP(E199,商品マスタ!A:E,2,0),"")</f>
        <v>CV</v>
      </c>
      <c r="B199" s="69" t="str">
        <f>IFERROR(VLOOKUP(E199,商品マスタ!A:E,3,0),"")</f>
        <v>ASAHI Hyperion</v>
      </c>
      <c r="C199" s="70" t="str">
        <f>IFERROR(VLOOKUP(E199,商品マスタ!A:E,4,0),"")</f>
        <v>7F RB0.75 100cm</v>
      </c>
      <c r="D199" s="80">
        <f>IF(E199="","",(_xlfn.AGGREGATE(3,5,$E$18:E199)))</f>
        <v>182</v>
      </c>
      <c r="E199" s="132" t="str">
        <f>商品マスタ!A183</f>
        <v>HJ70RB070P10020</v>
      </c>
      <c r="F199" s="133"/>
      <c r="G199" s="134"/>
      <c r="H199" s="104"/>
      <c r="I199" s="105"/>
      <c r="J199" s="48"/>
    </row>
    <row r="200" spans="1:10" ht="30" customHeight="1" x14ac:dyDescent="0.15">
      <c r="A200" s="69" t="str">
        <f>IFERROR(VLOOKUP(E200,商品マスタ!A:E,2,0),"")</f>
        <v>CV</v>
      </c>
      <c r="B200" s="69" t="str">
        <f>IFERROR(VLOOKUP(E200,商品マスタ!A:E,3,0),"")</f>
        <v>ASAHI Hyperion</v>
      </c>
      <c r="C200" s="70" t="str">
        <f>IFERROR(VLOOKUP(E200,商品マスタ!A:E,4,0),"")</f>
        <v>7F RB0.75 SH 100cm</v>
      </c>
      <c r="D200" s="80">
        <f>IF(E200="","",(_xlfn.AGGREGATE(3,5,$E$18:E200)))</f>
        <v>183</v>
      </c>
      <c r="E200" s="132" t="str">
        <f>商品マスタ!A184</f>
        <v>HJ70RB072P10020</v>
      </c>
      <c r="F200" s="133"/>
      <c r="G200" s="134"/>
      <c r="H200" s="104"/>
      <c r="I200" s="105"/>
      <c r="J200" s="48"/>
    </row>
    <row r="201" spans="1:10" ht="30" customHeight="1" x14ac:dyDescent="0.15">
      <c r="A201" s="69" t="str">
        <f>IFERROR(VLOOKUP(E201,商品マスタ!A:E,2,0),"")</f>
        <v>CV</v>
      </c>
      <c r="B201" s="69" t="str">
        <f>IFERROR(VLOOKUP(E201,商品マスタ!A:E,3,0),"")</f>
        <v>ASAHI Hyperion</v>
      </c>
      <c r="C201" s="70" t="str">
        <f>IFERROR(VLOOKUP(E201,商品マスタ!A:E,4,0),"")</f>
        <v>7F RB1.0 100cm</v>
      </c>
      <c r="D201" s="80">
        <f>IF(E201="","",(_xlfn.AGGREGATE(3,5,$E$18:E201)))</f>
        <v>184</v>
      </c>
      <c r="E201" s="132" t="str">
        <f>商品マスタ!A185</f>
        <v>HJ70RB100P10020</v>
      </c>
      <c r="F201" s="133"/>
      <c r="G201" s="134"/>
      <c r="H201" s="104"/>
      <c r="I201" s="105"/>
      <c r="J201" s="48"/>
    </row>
    <row r="202" spans="1:10" ht="30" customHeight="1" x14ac:dyDescent="0.15">
      <c r="A202" s="69" t="str">
        <f>IFERROR(VLOOKUP(E202,商品マスタ!A:E,2,0),"")</f>
        <v>CV</v>
      </c>
      <c r="B202" s="69" t="str">
        <f>IFERROR(VLOOKUP(E202,商品マスタ!A:E,3,0),"")</f>
        <v>ASAHI Hyperion</v>
      </c>
      <c r="C202" s="70" t="str">
        <f>IFERROR(VLOOKUP(E202,商品マスタ!A:E,4,0),"")</f>
        <v>7F RB1.0 SH 100cm</v>
      </c>
      <c r="D202" s="80">
        <f>IF(E202="","",(_xlfn.AGGREGATE(3,5,$E$18:E202)))</f>
        <v>185</v>
      </c>
      <c r="E202" s="132" t="str">
        <f>商品マスタ!A186</f>
        <v>HJ70RB102P10020</v>
      </c>
      <c r="F202" s="133"/>
      <c r="G202" s="134"/>
      <c r="H202" s="104"/>
      <c r="I202" s="105"/>
      <c r="J202" s="48"/>
    </row>
    <row r="203" spans="1:10" ht="30" customHeight="1" x14ac:dyDescent="0.15">
      <c r="A203" s="69" t="str">
        <f>IFERROR(VLOOKUP(E203,商品マスタ!A:E,2,0),"")</f>
        <v>CV</v>
      </c>
      <c r="B203" s="69" t="str">
        <f>IFERROR(VLOOKUP(E203,商品マスタ!A:E,3,0),"")</f>
        <v>ASAHI Hyperion</v>
      </c>
      <c r="C203" s="70" t="str">
        <f>IFERROR(VLOOKUP(E203,商品マスタ!A:E,4,0),"")</f>
        <v>7F SC3.5 100cm</v>
      </c>
      <c r="D203" s="80">
        <f>IF(E203="","",(_xlfn.AGGREGATE(3,5,$E$18:E203)))</f>
        <v>186</v>
      </c>
      <c r="E203" s="132" t="str">
        <f>商品マスタ!A187</f>
        <v>HJ70SC350P10000</v>
      </c>
      <c r="F203" s="133"/>
      <c r="G203" s="134"/>
      <c r="H203" s="104"/>
      <c r="I203" s="105"/>
      <c r="J203" s="48"/>
    </row>
    <row r="204" spans="1:10" ht="30" customHeight="1" x14ac:dyDescent="0.15">
      <c r="A204" s="69" t="str">
        <f>IFERROR(VLOOKUP(E204,商品マスタ!A:E,2,0),"")</f>
        <v>CV</v>
      </c>
      <c r="B204" s="69" t="str">
        <f>IFERROR(VLOOKUP(E204,商品マスタ!A:E,3,0),"")</f>
        <v>ASAHI Hyperion</v>
      </c>
      <c r="C204" s="70" t="str">
        <f>IFERROR(VLOOKUP(E204,商品マスタ!A:E,4,0),"")</f>
        <v>7F SC3.5 SH 100cm</v>
      </c>
      <c r="D204" s="80">
        <f>IF(E204="","",(_xlfn.AGGREGATE(3,5,$E$18:E204)))</f>
        <v>187</v>
      </c>
      <c r="E204" s="132" t="str">
        <f>商品マスタ!A188</f>
        <v>HJ70SC352P10020</v>
      </c>
      <c r="F204" s="133"/>
      <c r="G204" s="134"/>
      <c r="H204" s="104"/>
      <c r="I204" s="105"/>
      <c r="J204" s="48"/>
    </row>
    <row r="205" spans="1:10" ht="30" customHeight="1" x14ac:dyDescent="0.15">
      <c r="A205" s="69" t="str">
        <f>IFERROR(VLOOKUP(E205,商品マスタ!A:E,2,0),"")</f>
        <v>CV</v>
      </c>
      <c r="B205" s="69" t="str">
        <f>IFERROR(VLOOKUP(E205,商品マスタ!A:E,3,0),"")</f>
        <v>ASAHI Hyperion</v>
      </c>
      <c r="C205" s="70" t="str">
        <f>IFERROR(VLOOKUP(E205,商品マスタ!A:E,4,0),"")</f>
        <v>7F SC4.0 100cm</v>
      </c>
      <c r="D205" s="80">
        <f>IF(E205="","",(_xlfn.AGGREGATE(3,5,$E$18:E205)))</f>
        <v>188</v>
      </c>
      <c r="E205" s="132" t="str">
        <f>商品マスタ!A189</f>
        <v>HJ70SC400P10000</v>
      </c>
      <c r="F205" s="133"/>
      <c r="G205" s="134"/>
      <c r="H205" s="104"/>
      <c r="I205" s="105"/>
      <c r="J205" s="48"/>
    </row>
    <row r="206" spans="1:10" ht="30" customHeight="1" x14ac:dyDescent="0.15">
      <c r="A206" s="69" t="str">
        <f>IFERROR(VLOOKUP(E206,商品マスタ!A:E,2,0),"")</f>
        <v>CV</v>
      </c>
      <c r="B206" s="69" t="str">
        <f>IFERROR(VLOOKUP(E206,商品マスタ!A:E,3,0),"")</f>
        <v>ASAHI Hyperion</v>
      </c>
      <c r="C206" s="70" t="str">
        <f>IFERROR(VLOOKUP(E206,商品マスタ!A:E,4,0),"")</f>
        <v>7F SC4.0 SH 100cm</v>
      </c>
      <c r="D206" s="80">
        <f>IF(E206="","",(_xlfn.AGGREGATE(3,5,$E$18:E206)))</f>
        <v>189</v>
      </c>
      <c r="E206" s="132" t="str">
        <f>商品マスタ!A190</f>
        <v>HJ70SC402P10020</v>
      </c>
      <c r="F206" s="133"/>
      <c r="G206" s="134"/>
      <c r="H206" s="104"/>
      <c r="I206" s="105"/>
      <c r="J206" s="48"/>
    </row>
    <row r="207" spans="1:10" ht="30" customHeight="1" x14ac:dyDescent="0.15">
      <c r="A207" s="69" t="str">
        <f>IFERROR(VLOOKUP(E207,商品マスタ!A:E,2,0),"")</f>
        <v>CV</v>
      </c>
      <c r="B207" s="69" t="str">
        <f>IFERROR(VLOOKUP(E207,商品マスタ!A:E,3,0),"")</f>
        <v>ASAHI Hyperion</v>
      </c>
      <c r="C207" s="70" t="str">
        <f>IFERROR(VLOOKUP(E207,商品マスタ!A:E,4,0),"")</f>
        <v>7F SPB3.0 100cm</v>
      </c>
      <c r="D207" s="80">
        <f>IF(E207="","",(_xlfn.AGGREGATE(3,5,$E$18:E207)))</f>
        <v>190</v>
      </c>
      <c r="E207" s="132" t="str">
        <f>商品マスタ!A191</f>
        <v>HJ70SP300P10000</v>
      </c>
      <c r="F207" s="133"/>
      <c r="G207" s="134"/>
      <c r="H207" s="104"/>
      <c r="I207" s="105"/>
      <c r="J207" s="48"/>
    </row>
    <row r="208" spans="1:10" ht="30" customHeight="1" x14ac:dyDescent="0.15">
      <c r="A208" s="69" t="str">
        <f>IFERROR(VLOOKUP(E208,商品マスタ!A:E,2,0),"")</f>
        <v>CV</v>
      </c>
      <c r="B208" s="69" t="str">
        <f>IFERROR(VLOOKUP(E208,商品マスタ!A:E,3,0),"")</f>
        <v>ASAHI Hyperion</v>
      </c>
      <c r="C208" s="70" t="str">
        <f>IFERROR(VLOOKUP(E208,商品マスタ!A:E,4,0),"")</f>
        <v>7F SPB3.0 SH 100cm</v>
      </c>
      <c r="D208" s="80">
        <f>IF(E208="","",(_xlfn.AGGREGATE(3,5,$E$18:E208)))</f>
        <v>191</v>
      </c>
      <c r="E208" s="132" t="str">
        <f>商品マスタ!A192</f>
        <v>HJ70SP302P10020</v>
      </c>
      <c r="F208" s="133"/>
      <c r="G208" s="134"/>
      <c r="H208" s="104"/>
      <c r="I208" s="105"/>
      <c r="J208" s="48"/>
    </row>
    <row r="209" spans="1:10" ht="30" customHeight="1" x14ac:dyDescent="0.15">
      <c r="A209" s="69" t="str">
        <f>IFERROR(VLOOKUP(E209,商品マスタ!A:E,2,0),"")</f>
        <v>CV</v>
      </c>
      <c r="B209" s="69" t="str">
        <f>IFERROR(VLOOKUP(E209,商品マスタ!A:E,3,0),"")</f>
        <v>ASAHI Hyperion</v>
      </c>
      <c r="C209" s="70" t="str">
        <f>IFERROR(VLOOKUP(E209,商品マスタ!A:E,4,0),"")</f>
        <v>7F SPB3.5 100cm</v>
      </c>
      <c r="D209" s="80">
        <f>IF(E209="","",(_xlfn.AGGREGATE(3,5,$E$18:E209)))</f>
        <v>192</v>
      </c>
      <c r="E209" s="132" t="str">
        <f>商品マスタ!A193</f>
        <v>HJ70SP350P10000</v>
      </c>
      <c r="F209" s="133"/>
      <c r="G209" s="134"/>
      <c r="H209" s="104"/>
      <c r="I209" s="105"/>
      <c r="J209" s="48"/>
    </row>
    <row r="210" spans="1:10" ht="30" customHeight="1" x14ac:dyDescent="0.15">
      <c r="A210" s="69" t="str">
        <f>IFERROR(VLOOKUP(E210,商品マスタ!A:E,2,0),"")</f>
        <v>CV</v>
      </c>
      <c r="B210" s="69" t="str">
        <f>IFERROR(VLOOKUP(E210,商品マスタ!A:E,3,0),"")</f>
        <v>ASAHI Hyperion</v>
      </c>
      <c r="C210" s="70" t="str">
        <f>IFERROR(VLOOKUP(E210,商品マスタ!A:E,4,0),"")</f>
        <v>7F SPB3.5 SH 90cm</v>
      </c>
      <c r="D210" s="80">
        <f>IF(E210="","",(_xlfn.AGGREGATE(3,5,$E$18:E210)))</f>
        <v>193</v>
      </c>
      <c r="E210" s="132" t="str">
        <f>商品マスタ!A194</f>
        <v>HJ70SP352P09020</v>
      </c>
      <c r="F210" s="133"/>
      <c r="G210" s="134"/>
      <c r="H210" s="104"/>
      <c r="I210" s="105"/>
      <c r="J210" s="48"/>
    </row>
    <row r="211" spans="1:10" ht="30" customHeight="1" x14ac:dyDescent="0.15">
      <c r="A211" s="69" t="str">
        <f>IFERROR(VLOOKUP(E211,商品マスタ!A:E,2,0),"")</f>
        <v>CV</v>
      </c>
      <c r="B211" s="69" t="str">
        <f>IFERROR(VLOOKUP(E211,商品マスタ!A:E,3,0),"")</f>
        <v>ASAHI Hyperion</v>
      </c>
      <c r="C211" s="70" t="str">
        <f>IFERROR(VLOOKUP(E211,商品マスタ!A:E,4,0),"")</f>
        <v>7F SPB3.5 SH 100cm</v>
      </c>
      <c r="D211" s="80">
        <f>IF(E211="","",(_xlfn.AGGREGATE(3,5,$E$18:E211)))</f>
        <v>194</v>
      </c>
      <c r="E211" s="132" t="str">
        <f>商品マスタ!A195</f>
        <v>HJ70SP352P10020</v>
      </c>
      <c r="F211" s="133"/>
      <c r="G211" s="134"/>
      <c r="H211" s="104"/>
      <c r="I211" s="105"/>
      <c r="J211" s="48"/>
    </row>
    <row r="212" spans="1:10" ht="30" customHeight="1" x14ac:dyDescent="0.15">
      <c r="A212" s="69" t="str">
        <f>IFERROR(VLOOKUP(E212,商品マスタ!A:E,2,0),"")</f>
        <v>CV</v>
      </c>
      <c r="B212" s="69" t="str">
        <f>IFERROR(VLOOKUP(E212,商品マスタ!A:E,3,0),"")</f>
        <v>ASAHI Hyperion</v>
      </c>
      <c r="C212" s="70" t="str">
        <f>IFERROR(VLOOKUP(E212,商品マスタ!A:E,4,0),"")</f>
        <v>7F SPB3.75 100cm</v>
      </c>
      <c r="D212" s="80">
        <f>IF(E212="","",(_xlfn.AGGREGATE(3,5,$E$18:E212)))</f>
        <v>195</v>
      </c>
      <c r="E212" s="132" t="str">
        <f>商品マスタ!A196</f>
        <v>HJ70SP370P10000</v>
      </c>
      <c r="F212" s="133"/>
      <c r="G212" s="134"/>
      <c r="H212" s="104"/>
      <c r="I212" s="105"/>
      <c r="J212" s="48"/>
    </row>
    <row r="213" spans="1:10" ht="30" customHeight="1" x14ac:dyDescent="0.15">
      <c r="A213" s="69" t="str">
        <f>IFERROR(VLOOKUP(E213,商品マスタ!A:E,2,0),"")</f>
        <v>CV</v>
      </c>
      <c r="B213" s="69" t="str">
        <f>IFERROR(VLOOKUP(E213,商品マスタ!A:E,3,0),"")</f>
        <v>ASAHI Hyperion</v>
      </c>
      <c r="C213" s="70" t="str">
        <f>IFERROR(VLOOKUP(E213,商品マスタ!A:E,4,0),"")</f>
        <v>7F SPB3.75 SH 90cm</v>
      </c>
      <c r="D213" s="80">
        <f>IF(E213="","",(_xlfn.AGGREGATE(3,5,$E$18:E213)))</f>
        <v>196</v>
      </c>
      <c r="E213" s="132" t="str">
        <f>商品マスタ!A197</f>
        <v>HJ70SP372P09020</v>
      </c>
      <c r="F213" s="133"/>
      <c r="G213" s="134"/>
      <c r="H213" s="104"/>
      <c r="I213" s="105"/>
      <c r="J213" s="48"/>
    </row>
    <row r="214" spans="1:10" ht="30" customHeight="1" x14ac:dyDescent="0.15">
      <c r="A214" s="69" t="str">
        <f>IFERROR(VLOOKUP(E214,商品マスタ!A:E,2,0),"")</f>
        <v>CV</v>
      </c>
      <c r="B214" s="69" t="str">
        <f>IFERROR(VLOOKUP(E214,商品マスタ!A:E,3,0),"")</f>
        <v>ASAHI Hyperion</v>
      </c>
      <c r="C214" s="70" t="str">
        <f>IFERROR(VLOOKUP(E214,商品マスタ!A:E,4,0),"")</f>
        <v>7F SPB3.75 SH 100cm</v>
      </c>
      <c r="D214" s="80">
        <f>IF(E214="","",(_xlfn.AGGREGATE(3,5,$E$18:E214)))</f>
        <v>197</v>
      </c>
      <c r="E214" s="132" t="str">
        <f>商品マスタ!A198</f>
        <v>HJ70SP372P10020</v>
      </c>
      <c r="F214" s="133"/>
      <c r="G214" s="134"/>
      <c r="H214" s="104"/>
      <c r="I214" s="105"/>
      <c r="J214" s="48"/>
    </row>
    <row r="215" spans="1:10" ht="30" customHeight="1" x14ac:dyDescent="0.15">
      <c r="A215" s="69" t="str">
        <f>IFERROR(VLOOKUP(E215,商品マスタ!A:E,2,0),"")</f>
        <v>CV</v>
      </c>
      <c r="B215" s="69" t="str">
        <f>IFERROR(VLOOKUP(E215,商品マスタ!A:E,3,0),"")</f>
        <v>ASAHI Hyperion</v>
      </c>
      <c r="C215" s="70" t="str">
        <f>IFERROR(VLOOKUP(E215,商品マスタ!A:E,4,0),"")</f>
        <v>7F SPB4.0 100cm</v>
      </c>
      <c r="D215" s="80">
        <f>IF(E215="","",(_xlfn.AGGREGATE(3,5,$E$18:E215)))</f>
        <v>198</v>
      </c>
      <c r="E215" s="132" t="str">
        <f>商品マスタ!A199</f>
        <v>HJ70SP400P10000</v>
      </c>
      <c r="F215" s="133"/>
      <c r="G215" s="134"/>
      <c r="H215" s="104"/>
      <c r="I215" s="105"/>
      <c r="J215" s="48"/>
    </row>
    <row r="216" spans="1:10" ht="30" customHeight="1" x14ac:dyDescent="0.15">
      <c r="A216" s="69" t="str">
        <f>IFERROR(VLOOKUP(E216,商品マスタ!A:E,2,0),"")</f>
        <v>CV</v>
      </c>
      <c r="B216" s="69" t="str">
        <f>IFERROR(VLOOKUP(E216,商品マスタ!A:E,3,0),"")</f>
        <v>ASAHI Hyperion</v>
      </c>
      <c r="C216" s="70" t="str">
        <f>IFERROR(VLOOKUP(E216,商品マスタ!A:E,4,0),"")</f>
        <v>7F SPB4.0 SH 100cm</v>
      </c>
      <c r="D216" s="80">
        <f>IF(E216="","",(_xlfn.AGGREGATE(3,5,$E$18:E216)))</f>
        <v>199</v>
      </c>
      <c r="E216" s="132" t="str">
        <f>商品マスタ!A200</f>
        <v>HJ70SP402P10020</v>
      </c>
      <c r="F216" s="133"/>
      <c r="G216" s="134"/>
      <c r="H216" s="104"/>
      <c r="I216" s="105"/>
      <c r="J216" s="48"/>
    </row>
    <row r="217" spans="1:10" ht="30" customHeight="1" x14ac:dyDescent="0.15">
      <c r="A217" s="69" t="str">
        <f>IFERROR(VLOOKUP(E217,商品マスタ!A:E,2,0),"")</f>
        <v>CV</v>
      </c>
      <c r="B217" s="69" t="str">
        <f>IFERROR(VLOOKUP(E217,商品マスタ!A:E,3,0),"")</f>
        <v>ASAHI Hyperion</v>
      </c>
      <c r="C217" s="70" t="str">
        <f>IFERROR(VLOOKUP(E217,商品マスタ!A:E,4,0),"")</f>
        <v>7Fr SPB4.5 SH 100cm</v>
      </c>
      <c r="D217" s="80">
        <f>IF(E217="","",(_xlfn.AGGREGATE(3,5,$E$18:E217)))</f>
        <v>200</v>
      </c>
      <c r="E217" s="132" t="str">
        <f>商品マスタ!A201</f>
        <v>HJ70SP452P10020</v>
      </c>
      <c r="F217" s="133"/>
      <c r="G217" s="134"/>
      <c r="H217" s="104"/>
      <c r="I217" s="105"/>
      <c r="J217" s="48"/>
    </row>
    <row r="218" spans="1:10" ht="30" customHeight="1" x14ac:dyDescent="0.15">
      <c r="A218" s="69" t="str">
        <f>IFERROR(VLOOKUP(E218,商品マスタ!A:E,2,0),"")</f>
        <v>CV</v>
      </c>
      <c r="B218" s="69" t="str">
        <f>IFERROR(VLOOKUP(E218,商品マスタ!A:E,3,0),"")</f>
        <v>ASAHI Hyperion</v>
      </c>
      <c r="C218" s="70" t="str">
        <f>IFERROR(VLOOKUP(E218,商品マスタ!A:E,4,0),"")</f>
        <v>8F SAL0.75 90cm</v>
      </c>
      <c r="D218" s="80">
        <f>IF(E218="","",(_xlfn.AGGREGATE(3,5,$E$18:E218)))</f>
        <v>201</v>
      </c>
      <c r="E218" s="132" t="str">
        <f>商品マスタ!A202</f>
        <v>HJ80AL070P09002</v>
      </c>
      <c r="F218" s="133"/>
      <c r="G218" s="134"/>
      <c r="H218" s="104"/>
      <c r="I218" s="105"/>
      <c r="J218" s="48"/>
    </row>
    <row r="219" spans="1:10" ht="30" customHeight="1" x14ac:dyDescent="0.15">
      <c r="A219" s="69" t="str">
        <f>IFERROR(VLOOKUP(E219,商品マスタ!A:E,2,0),"")</f>
        <v>CV</v>
      </c>
      <c r="B219" s="69" t="str">
        <f>IFERROR(VLOOKUP(E219,商品マスタ!A:E,3,0),"")</f>
        <v>ASAHI Hyperion</v>
      </c>
      <c r="C219" s="70" t="str">
        <f>IFERROR(VLOOKUP(E219,商品マスタ!A:E,4,0),"")</f>
        <v>8F AL0.75 ST 100cm</v>
      </c>
      <c r="D219" s="80">
        <f>IF(E219="","",(_xlfn.AGGREGATE(3,5,$E$18:E219)))</f>
        <v>202</v>
      </c>
      <c r="E219" s="132" t="str">
        <f>商品マスタ!A203</f>
        <v>HJ80AL070P10001</v>
      </c>
      <c r="F219" s="133"/>
      <c r="G219" s="134"/>
      <c r="H219" s="104"/>
      <c r="I219" s="105"/>
      <c r="J219" s="48"/>
    </row>
    <row r="220" spans="1:10" ht="30" customHeight="1" x14ac:dyDescent="0.15">
      <c r="A220" s="69" t="str">
        <f>IFERROR(VLOOKUP(E220,商品マスタ!A:E,2,0),"")</f>
        <v>CV</v>
      </c>
      <c r="B220" s="69" t="str">
        <f>IFERROR(VLOOKUP(E220,商品マスタ!A:E,3,0),"")</f>
        <v>ASAHI Hyperion</v>
      </c>
      <c r="C220" s="70" t="str">
        <f>IFERROR(VLOOKUP(E220,商品マスタ!A:E,4,0),"")</f>
        <v>8F SAL0.75 100cm</v>
      </c>
      <c r="D220" s="80">
        <f>IF(E220="","",(_xlfn.AGGREGATE(3,5,$E$18:E220)))</f>
        <v>203</v>
      </c>
      <c r="E220" s="132" t="str">
        <f>商品マスタ!A204</f>
        <v>HJ80AL070P10002</v>
      </c>
      <c r="F220" s="133"/>
      <c r="G220" s="134"/>
      <c r="H220" s="104"/>
      <c r="I220" s="105"/>
      <c r="J220" s="48"/>
    </row>
    <row r="221" spans="1:10" ht="30" customHeight="1" x14ac:dyDescent="0.15">
      <c r="A221" s="69" t="str">
        <f>IFERROR(VLOOKUP(E221,商品マスタ!A:E,2,0),"")</f>
        <v>CV</v>
      </c>
      <c r="B221" s="69" t="str">
        <f>IFERROR(VLOOKUP(E221,商品マスタ!A:E,3,0),"")</f>
        <v>ASAHI Hyperion</v>
      </c>
      <c r="C221" s="70" t="str">
        <f>IFERROR(VLOOKUP(E221,商品マスタ!A:E,4,0),"")</f>
        <v>8F SAL0.75 SH 90cm</v>
      </c>
      <c r="D221" s="80">
        <f>IF(E221="","",(_xlfn.AGGREGATE(3,5,$E$18:E221)))</f>
        <v>204</v>
      </c>
      <c r="E221" s="132" t="str">
        <f>商品マスタ!A205</f>
        <v>HJ80AL072P09002</v>
      </c>
      <c r="F221" s="133"/>
      <c r="G221" s="134"/>
      <c r="H221" s="104"/>
      <c r="I221" s="105"/>
      <c r="J221" s="48"/>
    </row>
    <row r="222" spans="1:10" ht="30" customHeight="1" x14ac:dyDescent="0.15">
      <c r="A222" s="69" t="str">
        <f>IFERROR(VLOOKUP(E222,商品マスタ!A:E,2,0),"")</f>
        <v>CV</v>
      </c>
      <c r="B222" s="69" t="str">
        <f>IFERROR(VLOOKUP(E222,商品マスタ!A:E,3,0),"")</f>
        <v>ASAHI Hyperion</v>
      </c>
      <c r="C222" s="70" t="str">
        <f>IFERROR(VLOOKUP(E222,商品マスタ!A:E,4,0),"")</f>
        <v>8F AL0.75 SH 100cm</v>
      </c>
      <c r="D222" s="80">
        <f>IF(E222="","",(_xlfn.AGGREGATE(3,5,$E$18:E222)))</f>
        <v>205</v>
      </c>
      <c r="E222" s="132" t="str">
        <f>商品マスタ!A206</f>
        <v>HJ80AL072P10000</v>
      </c>
      <c r="F222" s="133"/>
      <c r="G222" s="134"/>
      <c r="H222" s="104"/>
      <c r="I222" s="105"/>
      <c r="J222" s="48"/>
    </row>
    <row r="223" spans="1:10" ht="30" customHeight="1" x14ac:dyDescent="0.15">
      <c r="A223" s="69" t="str">
        <f>IFERROR(VLOOKUP(E223,商品マスタ!A:E,2,0),"")</f>
        <v>CV</v>
      </c>
      <c r="B223" s="69" t="str">
        <f>IFERROR(VLOOKUP(E223,商品マスタ!A:E,3,0),"")</f>
        <v>ASAHI Hyperion</v>
      </c>
      <c r="C223" s="70" t="str">
        <f>IFERROR(VLOOKUP(E223,商品マスタ!A:E,4,0),"")</f>
        <v>8F AL0.75 STSH 100cm</v>
      </c>
      <c r="D223" s="80">
        <f>IF(E223="","",(_xlfn.AGGREGATE(3,5,$E$18:E223)))</f>
        <v>206</v>
      </c>
      <c r="E223" s="132" t="str">
        <f>商品マスタ!A207</f>
        <v>HJ80AL072P10001</v>
      </c>
      <c r="F223" s="133"/>
      <c r="G223" s="134"/>
      <c r="H223" s="104"/>
      <c r="I223" s="105"/>
      <c r="J223" s="48"/>
    </row>
    <row r="224" spans="1:10" ht="30" customHeight="1" x14ac:dyDescent="0.15">
      <c r="A224" s="69" t="str">
        <f>IFERROR(VLOOKUP(E224,商品マスタ!A:E,2,0),"")</f>
        <v>CV</v>
      </c>
      <c r="B224" s="69" t="str">
        <f>IFERROR(VLOOKUP(E224,商品マスタ!A:E,3,0),"")</f>
        <v>ASAHI Hyperion</v>
      </c>
      <c r="C224" s="70" t="str">
        <f>IFERROR(VLOOKUP(E224,商品マスタ!A:E,4,0),"")</f>
        <v>8F SAL0.75 SH 100cm</v>
      </c>
      <c r="D224" s="80">
        <f>IF(E224="","",(_xlfn.AGGREGATE(3,5,$E$18:E224)))</f>
        <v>207</v>
      </c>
      <c r="E224" s="132" t="str">
        <f>商品マスタ!A208</f>
        <v>HJ80AL072P10002</v>
      </c>
      <c r="F224" s="133"/>
      <c r="G224" s="134"/>
      <c r="H224" s="104"/>
      <c r="I224" s="105"/>
      <c r="J224" s="48"/>
    </row>
    <row r="225" spans="1:10" ht="30" customHeight="1" x14ac:dyDescent="0.15">
      <c r="A225" s="69" t="str">
        <f>IFERROR(VLOOKUP(E225,商品マスタ!A:E,2,0),"")</f>
        <v>CV</v>
      </c>
      <c r="B225" s="69" t="str">
        <f>IFERROR(VLOOKUP(E225,商品マスタ!A:E,3,0),"")</f>
        <v>ASAHI Hyperion</v>
      </c>
      <c r="C225" s="70" t="str">
        <f>IFERROR(VLOOKUP(E225,商品マスタ!A:E,4,0),"")</f>
        <v>8F SAL1.0 90cm</v>
      </c>
      <c r="D225" s="80">
        <f>IF(E225="","",(_xlfn.AGGREGATE(3,5,$E$18:E225)))</f>
        <v>208</v>
      </c>
      <c r="E225" s="132" t="str">
        <f>商品マスタ!A209</f>
        <v>HJ80AL100P09002</v>
      </c>
      <c r="F225" s="133"/>
      <c r="G225" s="134"/>
      <c r="H225" s="104"/>
      <c r="I225" s="105"/>
      <c r="J225" s="48"/>
    </row>
    <row r="226" spans="1:10" ht="30" customHeight="1" x14ac:dyDescent="0.15">
      <c r="A226" s="69" t="str">
        <f>IFERROR(VLOOKUP(E226,商品マスタ!A:E,2,0),"")</f>
        <v>CV</v>
      </c>
      <c r="B226" s="69" t="str">
        <f>IFERROR(VLOOKUP(E226,商品マスタ!A:E,3,0),"")</f>
        <v>ASAHI Hyperion</v>
      </c>
      <c r="C226" s="70" t="str">
        <f>IFERROR(VLOOKUP(E226,商品マスタ!A:E,4,0),"")</f>
        <v>8F AL1.0 ST 100cm</v>
      </c>
      <c r="D226" s="80">
        <f>IF(E226="","",(_xlfn.AGGREGATE(3,5,$E$18:E226)))</f>
        <v>209</v>
      </c>
      <c r="E226" s="132" t="str">
        <f>商品マスタ!A210</f>
        <v>HJ80AL100P10001</v>
      </c>
      <c r="F226" s="133"/>
      <c r="G226" s="134"/>
      <c r="H226" s="104"/>
      <c r="I226" s="105"/>
      <c r="J226" s="48"/>
    </row>
    <row r="227" spans="1:10" ht="30" customHeight="1" x14ac:dyDescent="0.15">
      <c r="A227" s="69" t="str">
        <f>IFERROR(VLOOKUP(E227,商品マスタ!A:E,2,0),"")</f>
        <v>CV</v>
      </c>
      <c r="B227" s="69" t="str">
        <f>IFERROR(VLOOKUP(E227,商品マスタ!A:E,3,0),"")</f>
        <v>ASAHI Hyperion</v>
      </c>
      <c r="C227" s="70" t="str">
        <f>IFERROR(VLOOKUP(E227,商品マスタ!A:E,4,0),"")</f>
        <v>8F SAL1.0 100cm</v>
      </c>
      <c r="D227" s="80">
        <f>IF(E227="","",(_xlfn.AGGREGATE(3,5,$E$18:E227)))</f>
        <v>210</v>
      </c>
      <c r="E227" s="132" t="str">
        <f>商品マスタ!A211</f>
        <v>HJ80AL100P10002</v>
      </c>
      <c r="F227" s="133"/>
      <c r="G227" s="134"/>
      <c r="H227" s="104"/>
      <c r="I227" s="105"/>
      <c r="J227" s="48"/>
    </row>
    <row r="228" spans="1:10" ht="30" customHeight="1" x14ac:dyDescent="0.15">
      <c r="A228" s="69" t="str">
        <f>IFERROR(VLOOKUP(E228,商品マスタ!A:E,2,0),"")</f>
        <v>CV</v>
      </c>
      <c r="B228" s="69" t="str">
        <f>IFERROR(VLOOKUP(E228,商品マスタ!A:E,3,0),"")</f>
        <v>ASAHI Hyperion</v>
      </c>
      <c r="C228" s="70" t="str">
        <f>IFERROR(VLOOKUP(E228,商品マスタ!A:E,4,0),"")</f>
        <v>8F AL1.0 SH 90cm</v>
      </c>
      <c r="D228" s="80">
        <f>IF(E228="","",(_xlfn.AGGREGATE(3,5,$E$18:E228)))</f>
        <v>211</v>
      </c>
      <c r="E228" s="132" t="str">
        <f>商品マスタ!A212</f>
        <v>HJ80AL102P09000</v>
      </c>
      <c r="F228" s="133"/>
      <c r="G228" s="134"/>
      <c r="H228" s="104"/>
      <c r="I228" s="105"/>
      <c r="J228" s="48"/>
    </row>
    <row r="229" spans="1:10" ht="30" customHeight="1" x14ac:dyDescent="0.15">
      <c r="A229" s="69" t="str">
        <f>IFERROR(VLOOKUP(E229,商品マスタ!A:E,2,0),"")</f>
        <v>CV</v>
      </c>
      <c r="B229" s="69" t="str">
        <f>IFERROR(VLOOKUP(E229,商品マスタ!A:E,3,0),"")</f>
        <v>ASAHI Hyperion</v>
      </c>
      <c r="C229" s="70" t="str">
        <f>IFERROR(VLOOKUP(E229,商品マスタ!A:E,4,0),"")</f>
        <v>8F SAL1.0 SH 90cm</v>
      </c>
      <c r="D229" s="80">
        <f>IF(E229="","",(_xlfn.AGGREGATE(3,5,$E$18:E229)))</f>
        <v>212</v>
      </c>
      <c r="E229" s="132" t="str">
        <f>商品マスタ!A213</f>
        <v>HJ80AL102P09002</v>
      </c>
      <c r="F229" s="133"/>
      <c r="G229" s="134"/>
      <c r="H229" s="104"/>
      <c r="I229" s="105"/>
      <c r="J229" s="48"/>
    </row>
    <row r="230" spans="1:10" ht="30" customHeight="1" x14ac:dyDescent="0.15">
      <c r="A230" s="69" t="str">
        <f>IFERROR(VLOOKUP(E230,商品マスタ!A:E,2,0),"")</f>
        <v>CV</v>
      </c>
      <c r="B230" s="69" t="str">
        <f>IFERROR(VLOOKUP(E230,商品マスタ!A:E,3,0),"")</f>
        <v>ASAHI Hyperion</v>
      </c>
      <c r="C230" s="70" t="str">
        <f>IFERROR(VLOOKUP(E230,商品マスタ!A:E,4,0),"")</f>
        <v>8F AL1.0SH 100cm</v>
      </c>
      <c r="D230" s="80">
        <f>IF(E230="","",(_xlfn.AGGREGATE(3,5,$E$18:E230)))</f>
        <v>213</v>
      </c>
      <c r="E230" s="132" t="str">
        <f>商品マスタ!A214</f>
        <v>HJ80AL102P10000</v>
      </c>
      <c r="F230" s="133"/>
      <c r="G230" s="134"/>
      <c r="H230" s="104"/>
      <c r="I230" s="105"/>
      <c r="J230" s="48"/>
    </row>
    <row r="231" spans="1:10" ht="30" customHeight="1" x14ac:dyDescent="0.15">
      <c r="A231" s="69" t="str">
        <f>IFERROR(VLOOKUP(E231,商品マスタ!A:E,2,0),"")</f>
        <v>CV</v>
      </c>
      <c r="B231" s="69" t="str">
        <f>IFERROR(VLOOKUP(E231,商品マスタ!A:E,3,0),"")</f>
        <v>ASAHI Hyperion</v>
      </c>
      <c r="C231" s="70" t="str">
        <f>IFERROR(VLOOKUP(E231,商品マスタ!A:E,4,0),"")</f>
        <v>8F AL1.0 STSH 100cm</v>
      </c>
      <c r="D231" s="80">
        <f>IF(E231="","",(_xlfn.AGGREGATE(3,5,$E$18:E231)))</f>
        <v>214</v>
      </c>
      <c r="E231" s="132" t="str">
        <f>商品マスタ!A215</f>
        <v>HJ80AL102P10001</v>
      </c>
      <c r="F231" s="133"/>
      <c r="G231" s="134"/>
      <c r="H231" s="104"/>
      <c r="I231" s="105"/>
      <c r="J231" s="48"/>
    </row>
    <row r="232" spans="1:10" ht="30" customHeight="1" x14ac:dyDescent="0.15">
      <c r="A232" s="69" t="str">
        <f>IFERROR(VLOOKUP(E232,商品マスタ!A:E,2,0),"")</f>
        <v>CV</v>
      </c>
      <c r="B232" s="69" t="str">
        <f>IFERROR(VLOOKUP(E232,商品マスタ!A:E,3,0),"")</f>
        <v>ASAHI Hyperion</v>
      </c>
      <c r="C232" s="70" t="str">
        <f>IFERROR(VLOOKUP(E232,商品マスタ!A:E,4,0),"")</f>
        <v>8F SAL1.0 SH 100cm</v>
      </c>
      <c r="D232" s="80">
        <f>IF(E232="","",(_xlfn.AGGREGATE(3,5,$E$18:E232)))</f>
        <v>215</v>
      </c>
      <c r="E232" s="132" t="str">
        <f>商品マスタ!A216</f>
        <v>HJ80AL102P10002</v>
      </c>
      <c r="F232" s="133"/>
      <c r="G232" s="134"/>
      <c r="H232" s="104"/>
      <c r="I232" s="105"/>
      <c r="J232" s="48"/>
    </row>
    <row r="233" spans="1:10" ht="30" customHeight="1" x14ac:dyDescent="0.15">
      <c r="A233" s="69" t="str">
        <f>IFERROR(VLOOKUP(E233,商品マスタ!A:E,2,0),"")</f>
        <v>CV</v>
      </c>
      <c r="B233" s="69" t="str">
        <f>IFERROR(VLOOKUP(E233,商品マスタ!A:E,3,0),"")</f>
        <v>ASAHI Hyperion</v>
      </c>
      <c r="C233" s="70" t="str">
        <f>IFERROR(VLOOKUP(E233,商品マスタ!A:E,4,0),"")</f>
        <v>8F SAL1.5 90cm</v>
      </c>
      <c r="D233" s="80">
        <f>IF(E233="","",(_xlfn.AGGREGATE(3,5,$E$18:E233)))</f>
        <v>216</v>
      </c>
      <c r="E233" s="132" t="str">
        <f>商品マスタ!A217</f>
        <v>HJ80AL150P09002</v>
      </c>
      <c r="F233" s="133"/>
      <c r="G233" s="134"/>
      <c r="H233" s="104"/>
      <c r="I233" s="105"/>
      <c r="J233" s="48"/>
    </row>
    <row r="234" spans="1:10" ht="30" customHeight="1" x14ac:dyDescent="0.15">
      <c r="A234" s="69" t="str">
        <f>IFERROR(VLOOKUP(E234,商品マスタ!A:E,2,0),"")</f>
        <v>CV</v>
      </c>
      <c r="B234" s="69" t="str">
        <f>IFERROR(VLOOKUP(E234,商品マスタ!A:E,3,0),"")</f>
        <v>ASAHI Hyperion</v>
      </c>
      <c r="C234" s="70" t="str">
        <f>IFERROR(VLOOKUP(E234,商品マスタ!A:E,4,0),"")</f>
        <v>8F AL1.5 ST 100cm</v>
      </c>
      <c r="D234" s="80">
        <f>IF(E234="","",(_xlfn.AGGREGATE(3,5,$E$18:E234)))</f>
        <v>217</v>
      </c>
      <c r="E234" s="132" t="str">
        <f>商品マスタ!A218</f>
        <v>HJ80AL150P10001</v>
      </c>
      <c r="F234" s="133"/>
      <c r="G234" s="134"/>
      <c r="H234" s="104"/>
      <c r="I234" s="105"/>
      <c r="J234" s="48"/>
    </row>
    <row r="235" spans="1:10" ht="30" customHeight="1" x14ac:dyDescent="0.15">
      <c r="A235" s="69" t="str">
        <f>IFERROR(VLOOKUP(E235,商品マスタ!A:E,2,0),"")</f>
        <v>CV</v>
      </c>
      <c r="B235" s="69" t="str">
        <f>IFERROR(VLOOKUP(E235,商品マスタ!A:E,3,0),"")</f>
        <v>ASAHI Hyperion</v>
      </c>
      <c r="C235" s="70" t="str">
        <f>IFERROR(VLOOKUP(E235,商品マスタ!A:E,4,0),"")</f>
        <v>8F SAL1.5 100cm</v>
      </c>
      <c r="D235" s="80">
        <f>IF(E235="","",(_xlfn.AGGREGATE(3,5,$E$18:E235)))</f>
        <v>218</v>
      </c>
      <c r="E235" s="132" t="str">
        <f>商品マスタ!A219</f>
        <v>HJ80AL150P10002</v>
      </c>
      <c r="F235" s="133"/>
      <c r="G235" s="134"/>
      <c r="H235" s="104"/>
      <c r="I235" s="105"/>
      <c r="J235" s="48"/>
    </row>
    <row r="236" spans="1:10" ht="30" customHeight="1" x14ac:dyDescent="0.15">
      <c r="A236" s="69" t="str">
        <f>IFERROR(VLOOKUP(E236,商品マスタ!A:E,2,0),"")</f>
        <v>CV</v>
      </c>
      <c r="B236" s="69" t="str">
        <f>IFERROR(VLOOKUP(E236,商品マスタ!A:E,3,0),"")</f>
        <v>ASAHI Hyperion</v>
      </c>
      <c r="C236" s="70" t="str">
        <f>IFERROR(VLOOKUP(E236,商品マスタ!A:E,4,0),"")</f>
        <v>8F AL1.5SH 90cm</v>
      </c>
      <c r="D236" s="80">
        <f>IF(E236="","",(_xlfn.AGGREGATE(3,5,$E$18:E236)))</f>
        <v>219</v>
      </c>
      <c r="E236" s="132" t="str">
        <f>商品マスタ!A220</f>
        <v>HJ80AL152P09000</v>
      </c>
      <c r="F236" s="133"/>
      <c r="G236" s="134"/>
      <c r="H236" s="104"/>
      <c r="I236" s="105"/>
      <c r="J236" s="48"/>
    </row>
    <row r="237" spans="1:10" ht="30" customHeight="1" x14ac:dyDescent="0.15">
      <c r="A237" s="69" t="str">
        <f>IFERROR(VLOOKUP(E237,商品マスタ!A:E,2,0),"")</f>
        <v>CV</v>
      </c>
      <c r="B237" s="69" t="str">
        <f>IFERROR(VLOOKUP(E237,商品マスタ!A:E,3,0),"")</f>
        <v>ASAHI Hyperion</v>
      </c>
      <c r="C237" s="70" t="str">
        <f>IFERROR(VLOOKUP(E237,商品マスタ!A:E,4,0),"")</f>
        <v>8F SAL1.5 SH 90cm</v>
      </c>
      <c r="D237" s="80">
        <f>IF(E237="","",(_xlfn.AGGREGATE(3,5,$E$18:E237)))</f>
        <v>220</v>
      </c>
      <c r="E237" s="132" t="str">
        <f>商品マスタ!A221</f>
        <v>HJ80AL152P09002</v>
      </c>
      <c r="F237" s="133"/>
      <c r="G237" s="134"/>
      <c r="H237" s="104"/>
      <c r="I237" s="105"/>
      <c r="J237" s="48"/>
    </row>
    <row r="238" spans="1:10" ht="30" customHeight="1" x14ac:dyDescent="0.15">
      <c r="A238" s="69" t="str">
        <f>IFERROR(VLOOKUP(E238,商品マスタ!A:E,2,0),"")</f>
        <v>CV</v>
      </c>
      <c r="B238" s="69" t="str">
        <f>IFERROR(VLOOKUP(E238,商品マスタ!A:E,3,0),"")</f>
        <v>ASAHI Hyperion</v>
      </c>
      <c r="C238" s="70" t="str">
        <f>IFERROR(VLOOKUP(E238,商品マスタ!A:E,4,0),"")</f>
        <v>8F AL1.5 SH 100cm</v>
      </c>
      <c r="D238" s="80">
        <f>IF(E238="","",(_xlfn.AGGREGATE(3,5,$E$18:E238)))</f>
        <v>221</v>
      </c>
      <c r="E238" s="132" t="str">
        <f>商品マスタ!A222</f>
        <v>HJ80AL152P10000</v>
      </c>
      <c r="F238" s="133"/>
      <c r="G238" s="134"/>
      <c r="H238" s="104"/>
      <c r="I238" s="105"/>
      <c r="J238" s="48"/>
    </row>
    <row r="239" spans="1:10" ht="30" customHeight="1" x14ac:dyDescent="0.15">
      <c r="A239" s="69" t="str">
        <f>IFERROR(VLOOKUP(E239,商品マスタ!A:E,2,0),"")</f>
        <v>CV</v>
      </c>
      <c r="B239" s="69" t="str">
        <f>IFERROR(VLOOKUP(E239,商品マスタ!A:E,3,0),"")</f>
        <v>ASAHI Hyperion</v>
      </c>
      <c r="C239" s="70" t="str">
        <f>IFERROR(VLOOKUP(E239,商品マスタ!A:E,4,0),"")</f>
        <v>8F AL1.5 STSH 100cm</v>
      </c>
      <c r="D239" s="80">
        <f>IF(E239="","",(_xlfn.AGGREGATE(3,5,$E$18:E239)))</f>
        <v>222</v>
      </c>
      <c r="E239" s="132" t="str">
        <f>商品マスタ!A223</f>
        <v>HJ80AL152P10001</v>
      </c>
      <c r="F239" s="133"/>
      <c r="G239" s="134"/>
      <c r="H239" s="104"/>
      <c r="I239" s="105"/>
      <c r="J239" s="48"/>
    </row>
    <row r="240" spans="1:10" ht="30" customHeight="1" x14ac:dyDescent="0.15">
      <c r="A240" s="69" t="str">
        <f>IFERROR(VLOOKUP(E240,商品マスタ!A:E,2,0),"")</f>
        <v>CV</v>
      </c>
      <c r="B240" s="69" t="str">
        <f>IFERROR(VLOOKUP(E240,商品マスタ!A:E,3,0),"")</f>
        <v>ASAHI Hyperion</v>
      </c>
      <c r="C240" s="70" t="str">
        <f>IFERROR(VLOOKUP(E240,商品マスタ!A:E,4,0),"")</f>
        <v>8F SAL1.5 SH 100cm</v>
      </c>
      <c r="D240" s="80">
        <f>IF(E240="","",(_xlfn.AGGREGATE(3,5,$E$18:E240)))</f>
        <v>223</v>
      </c>
      <c r="E240" s="132" t="str">
        <f>商品マスタ!A224</f>
        <v>HJ80AL152P10002</v>
      </c>
      <c r="F240" s="133"/>
      <c r="G240" s="134"/>
      <c r="H240" s="104"/>
      <c r="I240" s="105"/>
      <c r="J240" s="48"/>
    </row>
    <row r="241" spans="1:10" ht="30" customHeight="1" x14ac:dyDescent="0.15">
      <c r="A241" s="69" t="str">
        <f>IFERROR(VLOOKUP(E241,商品マスタ!A:E,2,0),"")</f>
        <v>CV</v>
      </c>
      <c r="B241" s="69" t="str">
        <f>IFERROR(VLOOKUP(E241,商品マスタ!A:E,3,0),"")</f>
        <v>ASAHI Hyperion</v>
      </c>
      <c r="C241" s="70" t="str">
        <f>IFERROR(VLOOKUP(E241,商品マスタ!A:E,4,0),"")</f>
        <v>8F SAL2.0 90cm</v>
      </c>
      <c r="D241" s="80">
        <f>IF(E241="","",(_xlfn.AGGREGATE(3,5,$E$18:E241)))</f>
        <v>224</v>
      </c>
      <c r="E241" s="132" t="str">
        <f>商品マスタ!A225</f>
        <v>HJ80AL200P09002</v>
      </c>
      <c r="F241" s="133"/>
      <c r="G241" s="134"/>
      <c r="H241" s="104"/>
      <c r="I241" s="105"/>
      <c r="J241" s="48"/>
    </row>
    <row r="242" spans="1:10" ht="30" customHeight="1" x14ac:dyDescent="0.15">
      <c r="A242" s="69" t="str">
        <f>IFERROR(VLOOKUP(E242,商品マスタ!A:E,2,0),"")</f>
        <v>CV</v>
      </c>
      <c r="B242" s="69" t="str">
        <f>IFERROR(VLOOKUP(E242,商品マスタ!A:E,3,0),"")</f>
        <v>ASAHI Hyperion</v>
      </c>
      <c r="C242" s="70" t="str">
        <f>IFERROR(VLOOKUP(E242,商品マスタ!A:E,4,0),"")</f>
        <v>8F SAL2.0 100cm</v>
      </c>
      <c r="D242" s="80">
        <f>IF(E242="","",(_xlfn.AGGREGATE(3,5,$E$18:E242)))</f>
        <v>225</v>
      </c>
      <c r="E242" s="132" t="str">
        <f>商品マスタ!A226</f>
        <v>HJ80AL200P10002</v>
      </c>
      <c r="F242" s="133"/>
      <c r="G242" s="134"/>
      <c r="H242" s="104"/>
      <c r="I242" s="105"/>
      <c r="J242" s="48"/>
    </row>
    <row r="243" spans="1:10" ht="30" customHeight="1" x14ac:dyDescent="0.15">
      <c r="A243" s="69" t="str">
        <f>IFERROR(VLOOKUP(E243,商品マスタ!A:E,2,0),"")</f>
        <v>CV</v>
      </c>
      <c r="B243" s="69" t="str">
        <f>IFERROR(VLOOKUP(E243,商品マスタ!A:E,3,0),"")</f>
        <v>ASAHI Hyperion</v>
      </c>
      <c r="C243" s="70" t="str">
        <f>IFERROR(VLOOKUP(E243,商品マスタ!A:E,4,0),"")</f>
        <v>8F SAL2.0 SH 90cm</v>
      </c>
      <c r="D243" s="80">
        <f>IF(E243="","",(_xlfn.AGGREGATE(3,5,$E$18:E243)))</f>
        <v>226</v>
      </c>
      <c r="E243" s="132" t="str">
        <f>商品マスタ!A227</f>
        <v>HJ80AL202P09002</v>
      </c>
      <c r="F243" s="133"/>
      <c r="G243" s="134"/>
      <c r="H243" s="104"/>
      <c r="I243" s="105"/>
      <c r="J243" s="48"/>
    </row>
    <row r="244" spans="1:10" ht="30" customHeight="1" x14ac:dyDescent="0.15">
      <c r="A244" s="69" t="str">
        <f>IFERROR(VLOOKUP(E244,商品マスタ!A:E,2,0),"")</f>
        <v>CV</v>
      </c>
      <c r="B244" s="69" t="str">
        <f>IFERROR(VLOOKUP(E244,商品マスタ!A:E,3,0),"")</f>
        <v>ASAHI Hyperion</v>
      </c>
      <c r="C244" s="70" t="str">
        <f>IFERROR(VLOOKUP(E244,商品マスタ!A:E,4,0),"")</f>
        <v>8F AL2.0 SH 100cm</v>
      </c>
      <c r="D244" s="80">
        <f>IF(E244="","",(_xlfn.AGGREGATE(3,5,$E$18:E244)))</f>
        <v>227</v>
      </c>
      <c r="E244" s="132" t="str">
        <f>商品マスタ!A228</f>
        <v>HJ80AL202P10000</v>
      </c>
      <c r="F244" s="133"/>
      <c r="G244" s="134"/>
      <c r="H244" s="104"/>
      <c r="I244" s="105"/>
      <c r="J244" s="48"/>
    </row>
    <row r="245" spans="1:10" ht="30" customHeight="1" x14ac:dyDescent="0.15">
      <c r="A245" s="69" t="str">
        <f>IFERROR(VLOOKUP(E245,商品マスタ!A:E,2,0),"")</f>
        <v>CV</v>
      </c>
      <c r="B245" s="69" t="str">
        <f>IFERROR(VLOOKUP(E245,商品マスタ!A:E,3,0),"")</f>
        <v>ASAHI Hyperion</v>
      </c>
      <c r="C245" s="70" t="str">
        <f>IFERROR(VLOOKUP(E245,商品マスタ!A:E,4,0),"")</f>
        <v>8F SAL2.0 SH 100cm</v>
      </c>
      <c r="D245" s="80">
        <f>IF(E245="","",(_xlfn.AGGREGATE(3,5,$E$18:E245)))</f>
        <v>228</v>
      </c>
      <c r="E245" s="132" t="str">
        <f>商品マスタ!A229</f>
        <v>HJ80AL202P10002</v>
      </c>
      <c r="F245" s="133"/>
      <c r="G245" s="134"/>
      <c r="H245" s="104"/>
      <c r="I245" s="105"/>
      <c r="J245" s="48"/>
    </row>
    <row r="246" spans="1:10" ht="30" customHeight="1" x14ac:dyDescent="0.15">
      <c r="A246" s="69" t="str">
        <f>IFERROR(VLOOKUP(E246,商品マスタ!A:E,2,0),"")</f>
        <v>CV</v>
      </c>
      <c r="B246" s="69" t="str">
        <f>IFERROR(VLOOKUP(E246,商品マスタ!A:E,3,0),"")</f>
        <v>ASAHI Hyperion</v>
      </c>
      <c r="C246" s="70" t="str">
        <f>IFERROR(VLOOKUP(E246,商品マスタ!A:E,4,0),"")</f>
        <v>8F CP1.5 SH 100cm</v>
      </c>
      <c r="D246" s="80">
        <f>IF(E246="","",(_xlfn.AGGREGATE(3,5,$E$18:E246)))</f>
        <v>229</v>
      </c>
      <c r="E246" s="132" t="str">
        <f>商品マスタ!A230</f>
        <v>HJ80CP152P10000</v>
      </c>
      <c r="F246" s="133"/>
      <c r="G246" s="134"/>
      <c r="H246" s="104"/>
      <c r="I246" s="105"/>
      <c r="J246" s="48"/>
    </row>
    <row r="247" spans="1:10" ht="30" customHeight="1" x14ac:dyDescent="0.15">
      <c r="A247" s="69" t="str">
        <f>IFERROR(VLOOKUP(E247,商品マスタ!A:E,2,0),"")</f>
        <v>CV</v>
      </c>
      <c r="B247" s="69" t="str">
        <f>IFERROR(VLOOKUP(E247,商品マスタ!A:E,3,0),"")</f>
        <v>ASAHI Hyperion</v>
      </c>
      <c r="C247" s="70" t="str">
        <f>IFERROR(VLOOKUP(E247,商品マスタ!A:E,4,0),"")</f>
        <v>8F HS01 100cm</v>
      </c>
      <c r="D247" s="80">
        <f>IF(E247="","",(_xlfn.AGGREGATE(3,5,$E$18:E247)))</f>
        <v>230</v>
      </c>
      <c r="E247" s="132" t="str">
        <f>商品マスタ!A231</f>
        <v>HJ80HS010P10000</v>
      </c>
      <c r="F247" s="133"/>
      <c r="G247" s="134"/>
      <c r="H247" s="104"/>
      <c r="I247" s="105"/>
      <c r="J247" s="48"/>
    </row>
    <row r="248" spans="1:10" ht="30" customHeight="1" x14ac:dyDescent="0.15">
      <c r="A248" s="69" t="str">
        <f>IFERROR(VLOOKUP(E248,商品マスタ!A:E,2,0),"")</f>
        <v>CV</v>
      </c>
      <c r="B248" s="69" t="str">
        <f>IFERROR(VLOOKUP(E248,商品マスタ!A:E,3,0),"")</f>
        <v>ASAHI Hyperion</v>
      </c>
      <c r="C248" s="70" t="str">
        <f>IFERROR(VLOOKUP(E248,商品マスタ!A:E,4,0),"")</f>
        <v>8F HS01 SH 100cm</v>
      </c>
      <c r="D248" s="80">
        <f>IF(E248="","",(_xlfn.AGGREGATE(3,5,$E$18:E248)))</f>
        <v>231</v>
      </c>
      <c r="E248" s="132" t="str">
        <f>商品マスタ!A232</f>
        <v>HJ80HS012P10000</v>
      </c>
      <c r="F248" s="133"/>
      <c r="G248" s="134"/>
      <c r="H248" s="104"/>
      <c r="I248" s="105"/>
      <c r="J248" s="48"/>
    </row>
    <row r="249" spans="1:10" ht="30" customHeight="1" x14ac:dyDescent="0.15">
      <c r="A249" s="69" t="str">
        <f>IFERROR(VLOOKUP(E249,商品マスタ!A:E,2,0),"")</f>
        <v>CV</v>
      </c>
      <c r="B249" s="69" t="str">
        <f>IFERROR(VLOOKUP(E249,商品マスタ!A:E,3,0),"")</f>
        <v>ASAHI Hyperion</v>
      </c>
      <c r="C249" s="70" t="str">
        <f>IFERROR(VLOOKUP(E249,商品マスタ!A:E,4,0),"")</f>
        <v>8F IM (SP) 100cm</v>
      </c>
      <c r="D249" s="80">
        <f>IF(E249="","",(_xlfn.AGGREGATE(3,5,$E$18:E249)))</f>
        <v>232</v>
      </c>
      <c r="E249" s="132" t="str">
        <f>商品マスタ!A233</f>
        <v>HJ80IM000P10010</v>
      </c>
      <c r="F249" s="133"/>
      <c r="G249" s="134"/>
      <c r="H249" s="104"/>
      <c r="I249" s="105"/>
      <c r="J249" s="48"/>
    </row>
    <row r="250" spans="1:10" ht="30" customHeight="1" x14ac:dyDescent="0.15">
      <c r="A250" s="69" t="str">
        <f>IFERROR(VLOOKUP(E250,商品マスタ!A:E,2,0),"")</f>
        <v>CV</v>
      </c>
      <c r="B250" s="69" t="str">
        <f>IFERROR(VLOOKUP(E250,商品マスタ!A:E,3,0),"")</f>
        <v>ASAHI Hyperion</v>
      </c>
      <c r="C250" s="70" t="str">
        <f>IFERROR(VLOOKUP(E250,商品マスタ!A:E,4,0),"")</f>
        <v>8F IM (SP) SH 100cm</v>
      </c>
      <c r="D250" s="80">
        <f>IF(E250="","",(_xlfn.AGGREGATE(3,5,$E$18:E250)))</f>
        <v>233</v>
      </c>
      <c r="E250" s="132" t="str">
        <f>商品マスタ!A234</f>
        <v>HJ80IM002P10010</v>
      </c>
      <c r="F250" s="133"/>
      <c r="G250" s="134"/>
      <c r="H250" s="104"/>
      <c r="I250" s="105"/>
      <c r="J250" s="48"/>
    </row>
    <row r="251" spans="1:10" ht="30" customHeight="1" x14ac:dyDescent="0.15">
      <c r="A251" s="69" t="str">
        <f>IFERROR(VLOOKUP(E251,商品マスタ!A:E,2,0),"")</f>
        <v>CV</v>
      </c>
      <c r="B251" s="69" t="str">
        <f>IFERROR(VLOOKUP(E251,商品マスタ!A:E,3,0),"")</f>
        <v>ASAHI Hyperion</v>
      </c>
      <c r="C251" s="70" t="str">
        <f>IFERROR(VLOOKUP(E251,商品マスタ!A:E,4,0),"")</f>
        <v>8F JL3.5 100cm</v>
      </c>
      <c r="D251" s="80">
        <f>IF(E251="","",(_xlfn.AGGREGATE(3,5,$E$18:E251)))</f>
        <v>234</v>
      </c>
      <c r="E251" s="132" t="str">
        <f>商品マスタ!A235</f>
        <v>HJ80JL350P10000</v>
      </c>
      <c r="F251" s="133"/>
      <c r="G251" s="134"/>
      <c r="H251" s="104"/>
      <c r="I251" s="105"/>
      <c r="J251" s="48"/>
    </row>
    <row r="252" spans="1:10" ht="30" customHeight="1" x14ac:dyDescent="0.15">
      <c r="A252" s="69" t="str">
        <f>IFERROR(VLOOKUP(E252,商品マスタ!A:E,2,0),"")</f>
        <v>CV</v>
      </c>
      <c r="B252" s="69" t="str">
        <f>IFERROR(VLOOKUP(E252,商品マスタ!A:E,3,0),"")</f>
        <v>ASAHI Hyperion</v>
      </c>
      <c r="C252" s="70" t="str">
        <f>IFERROR(VLOOKUP(E252,商品マスタ!A:E,4,0),"")</f>
        <v>8F JL3.5SH 90cm</v>
      </c>
      <c r="D252" s="80">
        <f>IF(E252="","",(_xlfn.AGGREGATE(3,5,$E$18:E252)))</f>
        <v>235</v>
      </c>
      <c r="E252" s="132" t="str">
        <f>商品マスタ!A236</f>
        <v>HJ80JL352P09000</v>
      </c>
      <c r="F252" s="133"/>
      <c r="G252" s="134"/>
      <c r="H252" s="104"/>
      <c r="I252" s="105"/>
      <c r="J252" s="48"/>
    </row>
    <row r="253" spans="1:10" ht="30" customHeight="1" x14ac:dyDescent="0.15">
      <c r="A253" s="69" t="str">
        <f>IFERROR(VLOOKUP(E253,商品マスタ!A:E,2,0),"")</f>
        <v>CV</v>
      </c>
      <c r="B253" s="69" t="str">
        <f>IFERROR(VLOOKUP(E253,商品マスタ!A:E,3,0),"")</f>
        <v>ASAHI Hyperion</v>
      </c>
      <c r="C253" s="70" t="str">
        <f>IFERROR(VLOOKUP(E253,商品マスタ!A:E,4,0),"")</f>
        <v>8F JL3.5 SH 100cm</v>
      </c>
      <c r="D253" s="80">
        <f>IF(E253="","",(_xlfn.AGGREGATE(3,5,$E$18:E253)))</f>
        <v>236</v>
      </c>
      <c r="E253" s="132" t="str">
        <f>商品マスタ!A237</f>
        <v>HJ80JL352P10000</v>
      </c>
      <c r="F253" s="133"/>
      <c r="G253" s="134"/>
      <c r="H253" s="104"/>
      <c r="I253" s="105"/>
      <c r="J253" s="48"/>
    </row>
    <row r="254" spans="1:10" ht="30" customHeight="1" x14ac:dyDescent="0.15">
      <c r="A254" s="69" t="str">
        <f>IFERROR(VLOOKUP(E254,商品マスタ!A:E,2,0),"")</f>
        <v>CV</v>
      </c>
      <c r="B254" s="69" t="str">
        <f>IFERROR(VLOOKUP(E254,商品マスタ!A:E,3,0),"")</f>
        <v>ASAHI Hyperion</v>
      </c>
      <c r="C254" s="70" t="str">
        <f>IFERROR(VLOOKUP(E254,商品マスタ!A:E,4,0),"")</f>
        <v>8F JL3.5 ST SH 100cm</v>
      </c>
      <c r="D254" s="80">
        <f>IF(E254="","",(_xlfn.AGGREGATE(3,5,$E$18:E254)))</f>
        <v>237</v>
      </c>
      <c r="E254" s="132" t="str">
        <f>商品マスタ!A238</f>
        <v>HJ80JL352P10001</v>
      </c>
      <c r="F254" s="133"/>
      <c r="G254" s="134"/>
      <c r="H254" s="104"/>
      <c r="I254" s="105"/>
      <c r="J254" s="48"/>
    </row>
    <row r="255" spans="1:10" ht="30" customHeight="1" x14ac:dyDescent="0.15">
      <c r="A255" s="69" t="str">
        <f>IFERROR(VLOOKUP(E255,商品マスタ!A:E,2,0),"")</f>
        <v>CV</v>
      </c>
      <c r="B255" s="69" t="str">
        <f>IFERROR(VLOOKUP(E255,商品マスタ!A:E,3,0),"")</f>
        <v>ASAHI Hyperion</v>
      </c>
      <c r="C255" s="70" t="str">
        <f>IFERROR(VLOOKUP(E255,商品マスタ!A:E,4,0),"")</f>
        <v>8F JL4.0 100cm</v>
      </c>
      <c r="D255" s="80">
        <f>IF(E255="","",(_xlfn.AGGREGATE(3,5,$E$18:E255)))</f>
        <v>238</v>
      </c>
      <c r="E255" s="132" t="str">
        <f>商品マスタ!A239</f>
        <v>HJ80JL400P10000</v>
      </c>
      <c r="F255" s="133"/>
      <c r="G255" s="134"/>
      <c r="H255" s="104"/>
      <c r="I255" s="105"/>
      <c r="J255" s="48"/>
    </row>
    <row r="256" spans="1:10" ht="30" customHeight="1" x14ac:dyDescent="0.15">
      <c r="A256" s="69" t="str">
        <f>IFERROR(VLOOKUP(E256,商品マスタ!A:E,2,0),"")</f>
        <v>CV</v>
      </c>
      <c r="B256" s="69" t="str">
        <f>IFERROR(VLOOKUP(E256,商品マスタ!A:E,3,0),"")</f>
        <v>ASAHI Hyperion</v>
      </c>
      <c r="C256" s="70" t="str">
        <f>IFERROR(VLOOKUP(E256,商品マスタ!A:E,4,0),"")</f>
        <v>8F JL4.0SH 90cm</v>
      </c>
      <c r="D256" s="80">
        <f>IF(E256="","",(_xlfn.AGGREGATE(3,5,$E$18:E256)))</f>
        <v>239</v>
      </c>
      <c r="E256" s="132" t="str">
        <f>商品マスタ!A240</f>
        <v>HJ80JL402P09000</v>
      </c>
      <c r="F256" s="133"/>
      <c r="G256" s="134"/>
      <c r="H256" s="104"/>
      <c r="I256" s="105"/>
      <c r="J256" s="48"/>
    </row>
    <row r="257" spans="1:10" ht="30" customHeight="1" x14ac:dyDescent="0.15">
      <c r="A257" s="69" t="str">
        <f>IFERROR(VLOOKUP(E257,商品マスタ!A:E,2,0),"")</f>
        <v>CV</v>
      </c>
      <c r="B257" s="69" t="str">
        <f>IFERROR(VLOOKUP(E257,商品マスタ!A:E,3,0),"")</f>
        <v>ASAHI Hyperion</v>
      </c>
      <c r="C257" s="70" t="str">
        <f>IFERROR(VLOOKUP(E257,商品マスタ!A:E,4,0),"")</f>
        <v>8F JL4.0 SH 100cm</v>
      </c>
      <c r="D257" s="80">
        <f>IF(E257="","",(_xlfn.AGGREGATE(3,5,$E$18:E257)))</f>
        <v>240</v>
      </c>
      <c r="E257" s="132" t="str">
        <f>商品マスタ!A241</f>
        <v>HJ80JL402P10000</v>
      </c>
      <c r="F257" s="133"/>
      <c r="G257" s="134"/>
      <c r="H257" s="104"/>
      <c r="I257" s="105"/>
      <c r="J257" s="48"/>
    </row>
    <row r="258" spans="1:10" ht="30" customHeight="1" x14ac:dyDescent="0.15">
      <c r="A258" s="69" t="str">
        <f>IFERROR(VLOOKUP(E258,商品マスタ!A:E,2,0),"")</f>
        <v>CV</v>
      </c>
      <c r="B258" s="69" t="str">
        <f>IFERROR(VLOOKUP(E258,商品マスタ!A:E,3,0),"")</f>
        <v>ASAHI Hyperion</v>
      </c>
      <c r="C258" s="70" t="str">
        <f>IFERROR(VLOOKUP(E258,商品マスタ!A:E,4,0),"")</f>
        <v>8F JL4.0STSH 100cm</v>
      </c>
      <c r="D258" s="80">
        <f>IF(E258="","",(_xlfn.AGGREGATE(3,5,$E$18:E258)))</f>
        <v>241</v>
      </c>
      <c r="E258" s="132" t="str">
        <f>商品マスタ!A242</f>
        <v>HJ80JL402P10001</v>
      </c>
      <c r="F258" s="133"/>
      <c r="G258" s="134"/>
      <c r="H258" s="104"/>
      <c r="I258" s="105"/>
      <c r="J258" s="48"/>
    </row>
    <row r="259" spans="1:10" ht="30" customHeight="1" x14ac:dyDescent="0.15">
      <c r="A259" s="69" t="str">
        <f>IFERROR(VLOOKUP(E259,商品マスタ!A:E,2,0),"")</f>
        <v>CV</v>
      </c>
      <c r="B259" s="69" t="str">
        <f>IFERROR(VLOOKUP(E259,商品マスタ!A:E,3,0),"")</f>
        <v>ASAHI Hyperion</v>
      </c>
      <c r="C259" s="70" t="str">
        <f>IFERROR(VLOOKUP(E259,商品マスタ!A:E,4,0),"")</f>
        <v>8F JL4.5 SH 100cm</v>
      </c>
      <c r="D259" s="80">
        <f>IF(E259="","",(_xlfn.AGGREGATE(3,5,$E$18:E259)))</f>
        <v>242</v>
      </c>
      <c r="E259" s="132" t="str">
        <f>商品マスタ!A243</f>
        <v>HJ80JL452P10000</v>
      </c>
      <c r="F259" s="133"/>
      <c r="G259" s="134"/>
      <c r="H259" s="104"/>
      <c r="I259" s="105"/>
      <c r="J259" s="48"/>
    </row>
    <row r="260" spans="1:10" ht="30" customHeight="1" x14ac:dyDescent="0.15">
      <c r="A260" s="69" t="str">
        <f>IFERROR(VLOOKUP(E260,商品マスタ!A:E,2,0),"")</f>
        <v>CV</v>
      </c>
      <c r="B260" s="69" t="str">
        <f>IFERROR(VLOOKUP(E260,商品マスタ!A:E,3,0),"")</f>
        <v>ASAHI Hyperion</v>
      </c>
      <c r="C260" s="70" t="str">
        <f>IFERROR(VLOOKUP(E260,商品マスタ!A:E,4,0),"")</f>
        <v>8F JL4.5 ST SH 100cm</v>
      </c>
      <c r="D260" s="80">
        <f>IF(E260="","",(_xlfn.AGGREGATE(3,5,$E$18:E260)))</f>
        <v>243</v>
      </c>
      <c r="E260" s="132" t="str">
        <f>商品マスタ!A244</f>
        <v>HJ80JL452P10001</v>
      </c>
      <c r="F260" s="133"/>
      <c r="G260" s="134"/>
      <c r="H260" s="104"/>
      <c r="I260" s="105"/>
      <c r="J260" s="48"/>
    </row>
    <row r="261" spans="1:10" ht="30" customHeight="1" x14ac:dyDescent="0.15">
      <c r="A261" s="69" t="str">
        <f>IFERROR(VLOOKUP(E261,商品マスタ!A:E,2,0),"")</f>
        <v>CV</v>
      </c>
      <c r="B261" s="69" t="str">
        <f>IFERROR(VLOOKUP(E261,商品マスタ!A:E,3,0),"")</f>
        <v>ASAHI Hyperion</v>
      </c>
      <c r="C261" s="70" t="str">
        <f>IFERROR(VLOOKUP(E261,商品マスタ!A:E,4,0),"")</f>
        <v>8F JL5.0 SH 100cm</v>
      </c>
      <c r="D261" s="80">
        <f>IF(E261="","",(_xlfn.AGGREGATE(3,5,$E$18:E261)))</f>
        <v>244</v>
      </c>
      <c r="E261" s="132" t="str">
        <f>商品マスタ!A245</f>
        <v>HJ80JL502P10000</v>
      </c>
      <c r="F261" s="133"/>
      <c r="G261" s="134"/>
      <c r="H261" s="104"/>
      <c r="I261" s="105"/>
      <c r="J261" s="48"/>
    </row>
    <row r="262" spans="1:10" ht="30" customHeight="1" x14ac:dyDescent="0.15">
      <c r="A262" s="69" t="str">
        <f>IFERROR(VLOOKUP(E262,商品マスタ!A:E,2,0),"")</f>
        <v>CV</v>
      </c>
      <c r="B262" s="69" t="str">
        <f>IFERROR(VLOOKUP(E262,商品マスタ!A:E,3,0),"")</f>
        <v>ASAHI Hyperion</v>
      </c>
      <c r="C262" s="70" t="str">
        <f>IFERROR(VLOOKUP(E262,商品マスタ!A:E,4,0),"")</f>
        <v>8F JL5.0 ST SH 100cm</v>
      </c>
      <c r="D262" s="80">
        <f>IF(E262="","",(_xlfn.AGGREGATE(3,5,$E$18:E262)))</f>
        <v>245</v>
      </c>
      <c r="E262" s="132" t="str">
        <f>商品マスタ!A246</f>
        <v>HJ80JL502P10001</v>
      </c>
      <c r="F262" s="133"/>
      <c r="G262" s="134"/>
      <c r="H262" s="104"/>
      <c r="I262" s="105"/>
      <c r="J262" s="48"/>
    </row>
    <row r="263" spans="1:10" ht="30" customHeight="1" x14ac:dyDescent="0.15">
      <c r="A263" s="69" t="str">
        <f>IFERROR(VLOOKUP(E263,商品マスタ!A:E,2,0),"")</f>
        <v>CV</v>
      </c>
      <c r="B263" s="69" t="str">
        <f>IFERROR(VLOOKUP(E263,商品マスタ!A:E,3,0),"")</f>
        <v>ASAHI Hyperion</v>
      </c>
      <c r="C263" s="70" t="str">
        <f>IFERROR(VLOOKUP(E263,商品マスタ!A:E,4,0),"")</f>
        <v>8F JR3.5 100cm</v>
      </c>
      <c r="D263" s="80">
        <f>IF(E263="","",(_xlfn.AGGREGATE(3,5,$E$18:E263)))</f>
        <v>246</v>
      </c>
      <c r="E263" s="132" t="str">
        <f>商品マスタ!A247</f>
        <v>HJ80JR350P10000</v>
      </c>
      <c r="F263" s="133"/>
      <c r="G263" s="134"/>
      <c r="H263" s="104"/>
      <c r="I263" s="105"/>
      <c r="J263" s="48"/>
    </row>
    <row r="264" spans="1:10" ht="30" customHeight="1" x14ac:dyDescent="0.15">
      <c r="A264" s="69" t="str">
        <f>IFERROR(VLOOKUP(E264,商品マスタ!A:E,2,0),"")</f>
        <v>CV</v>
      </c>
      <c r="B264" s="69" t="str">
        <f>IFERROR(VLOOKUP(E264,商品マスタ!A:E,3,0),"")</f>
        <v>ASAHI Hyperion</v>
      </c>
      <c r="C264" s="70" t="str">
        <f>IFERROR(VLOOKUP(E264,商品マスタ!A:E,4,0),"")</f>
        <v>8F JR3.5SH 90cm</v>
      </c>
      <c r="D264" s="80">
        <f>IF(E264="","",(_xlfn.AGGREGATE(3,5,$E$18:E264)))</f>
        <v>247</v>
      </c>
      <c r="E264" s="132" t="str">
        <f>商品マスタ!A248</f>
        <v>HJ80JR352P09000</v>
      </c>
      <c r="F264" s="133"/>
      <c r="G264" s="134"/>
      <c r="H264" s="104"/>
      <c r="I264" s="105"/>
      <c r="J264" s="48"/>
    </row>
    <row r="265" spans="1:10" ht="30" customHeight="1" x14ac:dyDescent="0.15">
      <c r="A265" s="69" t="str">
        <f>IFERROR(VLOOKUP(E265,商品マスタ!A:E,2,0),"")</f>
        <v>CV</v>
      </c>
      <c r="B265" s="69" t="str">
        <f>IFERROR(VLOOKUP(E265,商品マスタ!A:E,3,0),"")</f>
        <v>ASAHI Hyperion</v>
      </c>
      <c r="C265" s="70" t="str">
        <f>IFERROR(VLOOKUP(E265,商品マスタ!A:E,4,0),"")</f>
        <v>8F JR3.5 SH 100cm</v>
      </c>
      <c r="D265" s="80">
        <f>IF(E265="","",(_xlfn.AGGREGATE(3,5,$E$18:E265)))</f>
        <v>248</v>
      </c>
      <c r="E265" s="132" t="str">
        <f>商品マスタ!A249</f>
        <v>HJ80JR352P10000</v>
      </c>
      <c r="F265" s="133"/>
      <c r="G265" s="134"/>
      <c r="H265" s="104"/>
      <c r="I265" s="105"/>
      <c r="J265" s="48"/>
    </row>
    <row r="266" spans="1:10" ht="30" customHeight="1" x14ac:dyDescent="0.15">
      <c r="A266" s="69" t="str">
        <f>IFERROR(VLOOKUP(E266,商品マスタ!A:E,2,0),"")</f>
        <v>CV</v>
      </c>
      <c r="B266" s="69" t="str">
        <f>IFERROR(VLOOKUP(E266,商品マスタ!A:E,3,0),"")</f>
        <v>ASAHI Hyperion</v>
      </c>
      <c r="C266" s="70" t="str">
        <f>IFERROR(VLOOKUP(E266,商品マスタ!A:E,4,0),"")</f>
        <v>8F JR4.0 100cm</v>
      </c>
      <c r="D266" s="80">
        <f>IF(E266="","",(_xlfn.AGGREGATE(3,5,$E$18:E266)))</f>
        <v>249</v>
      </c>
      <c r="E266" s="132" t="str">
        <f>商品マスタ!A250</f>
        <v>HJ80JR400P10000</v>
      </c>
      <c r="F266" s="133"/>
      <c r="G266" s="134"/>
      <c r="H266" s="104"/>
      <c r="I266" s="105"/>
      <c r="J266" s="48"/>
    </row>
    <row r="267" spans="1:10" ht="30" customHeight="1" x14ac:dyDescent="0.15">
      <c r="A267" s="69" t="str">
        <f>IFERROR(VLOOKUP(E267,商品マスタ!A:E,2,0),"")</f>
        <v>CV</v>
      </c>
      <c r="B267" s="69" t="str">
        <f>IFERROR(VLOOKUP(E267,商品マスタ!A:E,3,0),"")</f>
        <v>ASAHI Hyperion</v>
      </c>
      <c r="C267" s="70" t="str">
        <f>IFERROR(VLOOKUP(E267,商品マスタ!A:E,4,0),"")</f>
        <v>8F JR4.0SH 90cm</v>
      </c>
      <c r="D267" s="80">
        <f>IF(E267="","",(_xlfn.AGGREGATE(3,5,$E$18:E267)))</f>
        <v>250</v>
      </c>
      <c r="E267" s="132" t="str">
        <f>商品マスタ!A251</f>
        <v>HJ80JR402P09000</v>
      </c>
      <c r="F267" s="133"/>
      <c r="G267" s="134"/>
      <c r="H267" s="104"/>
      <c r="I267" s="105"/>
      <c r="J267" s="48"/>
    </row>
    <row r="268" spans="1:10" ht="30" customHeight="1" x14ac:dyDescent="0.15">
      <c r="A268" s="69" t="str">
        <f>IFERROR(VLOOKUP(E268,商品マスタ!A:E,2,0),"")</f>
        <v>CV</v>
      </c>
      <c r="B268" s="69" t="str">
        <f>IFERROR(VLOOKUP(E268,商品マスタ!A:E,3,0),"")</f>
        <v>ASAHI Hyperion</v>
      </c>
      <c r="C268" s="70" t="str">
        <f>IFERROR(VLOOKUP(E268,商品マスタ!A:E,4,0),"")</f>
        <v>8F JR4.0 SH 100cm</v>
      </c>
      <c r="D268" s="80">
        <f>IF(E268="","",(_xlfn.AGGREGATE(3,5,$E$18:E268)))</f>
        <v>251</v>
      </c>
      <c r="E268" s="132" t="str">
        <f>商品マスタ!A252</f>
        <v>HJ80JR402P10000</v>
      </c>
      <c r="F268" s="133"/>
      <c r="G268" s="134"/>
      <c r="H268" s="104"/>
      <c r="I268" s="105"/>
      <c r="J268" s="48"/>
    </row>
    <row r="269" spans="1:10" ht="30" customHeight="1" x14ac:dyDescent="0.15">
      <c r="A269" s="69" t="str">
        <f>IFERROR(VLOOKUP(E269,商品マスタ!A:E,2,0),"")</f>
        <v>CV</v>
      </c>
      <c r="B269" s="69" t="str">
        <f>IFERROR(VLOOKUP(E269,商品マスタ!A:E,3,0),"")</f>
        <v>ASAHI Hyperion</v>
      </c>
      <c r="C269" s="70" t="str">
        <f>IFERROR(VLOOKUP(E269,商品マスタ!A:E,4,0),"")</f>
        <v>8F JR4.5 SH 100cm</v>
      </c>
      <c r="D269" s="80">
        <f>IF(E269="","",(_xlfn.AGGREGATE(3,5,$E$18:E269)))</f>
        <v>252</v>
      </c>
      <c r="E269" s="132" t="str">
        <f>商品マスタ!A253</f>
        <v>HJ80JR452P10000</v>
      </c>
      <c r="F269" s="133"/>
      <c r="G269" s="134"/>
      <c r="H269" s="104"/>
      <c r="I269" s="105"/>
      <c r="J269" s="48"/>
    </row>
    <row r="270" spans="1:10" ht="30" customHeight="1" x14ac:dyDescent="0.15">
      <c r="A270" s="69" t="str">
        <f>IFERROR(VLOOKUP(E270,商品マスタ!A:E,2,0),"")</f>
        <v>CV</v>
      </c>
      <c r="B270" s="69" t="str">
        <f>IFERROR(VLOOKUP(E270,商品マスタ!A:E,3,0),"")</f>
        <v>ASAHI Hyperion</v>
      </c>
      <c r="C270" s="70" t="str">
        <f>IFERROR(VLOOKUP(E270,商品マスタ!A:E,4,0),"")</f>
        <v>8F JR5.0 SH 100cm</v>
      </c>
      <c r="D270" s="80">
        <f>IF(E270="","",(_xlfn.AGGREGATE(3,5,$E$18:E270)))</f>
        <v>253</v>
      </c>
      <c r="E270" s="132" t="str">
        <f>商品マスタ!A254</f>
        <v>HJ80JR502P10000</v>
      </c>
      <c r="F270" s="133"/>
      <c r="G270" s="134"/>
      <c r="H270" s="104"/>
      <c r="I270" s="105"/>
      <c r="J270" s="48"/>
    </row>
    <row r="271" spans="1:10" ht="30" customHeight="1" x14ac:dyDescent="0.15">
      <c r="A271" s="69" t="str">
        <f>IFERROR(VLOOKUP(E271,商品マスタ!A:E,2,0),"")</f>
        <v>CV</v>
      </c>
      <c r="B271" s="69" t="str">
        <f>IFERROR(VLOOKUP(E271,商品マスタ!A:E,3,0),"")</f>
        <v>ASAHI Hyperion</v>
      </c>
      <c r="C271" s="70" t="str">
        <f>IFERROR(VLOOKUP(E271,商品マスタ!A:E,4,0),"")</f>
        <v>8F PB3.0SH 90cm</v>
      </c>
      <c r="D271" s="80">
        <f>IF(E271="","",(_xlfn.AGGREGATE(3,5,$E$18:E271)))</f>
        <v>254</v>
      </c>
      <c r="E271" s="132" t="str">
        <f>商品マスタ!A255</f>
        <v>HJ80PB302P09000</v>
      </c>
      <c r="F271" s="133"/>
      <c r="G271" s="134"/>
      <c r="H271" s="104"/>
      <c r="I271" s="105"/>
      <c r="J271" s="48"/>
    </row>
    <row r="272" spans="1:10" ht="30" customHeight="1" x14ac:dyDescent="0.15">
      <c r="A272" s="69" t="str">
        <f>IFERROR(VLOOKUP(E272,商品マスタ!A:E,2,0),"")</f>
        <v>CV</v>
      </c>
      <c r="B272" s="69" t="str">
        <f>IFERROR(VLOOKUP(E272,商品マスタ!A:E,3,0),"")</f>
        <v>ASAHI Hyperion</v>
      </c>
      <c r="C272" s="70" t="str">
        <f>IFERROR(VLOOKUP(E272,商品マスタ!A:E,4,0),"")</f>
        <v>8F PB3.0 SH 100cm</v>
      </c>
      <c r="D272" s="80">
        <f>IF(E272="","",(_xlfn.AGGREGATE(3,5,$E$18:E272)))</f>
        <v>255</v>
      </c>
      <c r="E272" s="132" t="str">
        <f>商品マスタ!A256</f>
        <v>HJ80PB302P10000</v>
      </c>
      <c r="F272" s="133"/>
      <c r="G272" s="134"/>
      <c r="H272" s="104"/>
      <c r="I272" s="105"/>
      <c r="J272" s="48"/>
    </row>
    <row r="273" spans="1:10" ht="30" customHeight="1" x14ac:dyDescent="0.15">
      <c r="A273" s="69" t="str">
        <f>IFERROR(VLOOKUP(E273,商品マスタ!A:E,2,0),"")</f>
        <v>CV</v>
      </c>
      <c r="B273" s="69" t="str">
        <f>IFERROR(VLOOKUP(E273,商品マスタ!A:E,3,0),"")</f>
        <v>ASAHI Hyperion</v>
      </c>
      <c r="C273" s="70" t="str">
        <f>IFERROR(VLOOKUP(E273,商品マスタ!A:E,4,0),"")</f>
        <v>8F PB3.5SH 90cm</v>
      </c>
      <c r="D273" s="80">
        <f>IF(E273="","",(_xlfn.AGGREGATE(3,5,$E$18:E273)))</f>
        <v>256</v>
      </c>
      <c r="E273" s="132" t="str">
        <f>商品マスタ!A257</f>
        <v>HJ80PB352P09000</v>
      </c>
      <c r="F273" s="133"/>
      <c r="G273" s="134"/>
      <c r="H273" s="104"/>
      <c r="I273" s="105"/>
      <c r="J273" s="48"/>
    </row>
    <row r="274" spans="1:10" ht="30" customHeight="1" x14ac:dyDescent="0.15">
      <c r="A274" s="69" t="str">
        <f>IFERROR(VLOOKUP(E274,商品マスタ!A:E,2,0),"")</f>
        <v>CV</v>
      </c>
      <c r="B274" s="69" t="str">
        <f>IFERROR(VLOOKUP(E274,商品マスタ!A:E,3,0),"")</f>
        <v>ASAHI Hyperion</v>
      </c>
      <c r="C274" s="70" t="str">
        <f>IFERROR(VLOOKUP(E274,商品マスタ!A:E,4,0),"")</f>
        <v>8F PB3.5 SH 100cm</v>
      </c>
      <c r="D274" s="80">
        <f>IF(E274="","",(_xlfn.AGGREGATE(3,5,$E$18:E274)))</f>
        <v>257</v>
      </c>
      <c r="E274" s="132" t="str">
        <f>商品マスタ!A258</f>
        <v>HJ80PB352P10000</v>
      </c>
      <c r="F274" s="133"/>
      <c r="G274" s="134"/>
      <c r="H274" s="104"/>
      <c r="I274" s="105"/>
      <c r="J274" s="48"/>
    </row>
    <row r="275" spans="1:10" ht="30" customHeight="1" x14ac:dyDescent="0.15">
      <c r="A275" s="69" t="str">
        <f>IFERROR(VLOOKUP(E275,商品マスタ!A:E,2,0),"")</f>
        <v>CV</v>
      </c>
      <c r="B275" s="69" t="str">
        <f>IFERROR(VLOOKUP(E275,商品マスタ!A:E,3,0),"")</f>
        <v>ASAHI Hyperion</v>
      </c>
      <c r="C275" s="70" t="str">
        <f>IFERROR(VLOOKUP(E275,商品マスタ!A:E,4,0),"")</f>
        <v>8F PB4.0SH 90cm</v>
      </c>
      <c r="D275" s="80">
        <f>IF(E275="","",(_xlfn.AGGREGATE(3,5,$E$18:E275)))</f>
        <v>258</v>
      </c>
      <c r="E275" s="132" t="str">
        <f>商品マスタ!A259</f>
        <v>HJ80PB402P09000</v>
      </c>
      <c r="F275" s="133"/>
      <c r="G275" s="134"/>
      <c r="H275" s="104"/>
      <c r="I275" s="105"/>
      <c r="J275" s="48"/>
    </row>
    <row r="276" spans="1:10" ht="30" customHeight="1" x14ac:dyDescent="0.15">
      <c r="A276" s="69" t="str">
        <f>IFERROR(VLOOKUP(E276,商品マスタ!A:E,2,0),"")</f>
        <v>CV</v>
      </c>
      <c r="B276" s="69" t="str">
        <f>IFERROR(VLOOKUP(E276,商品マスタ!A:E,3,0),"")</f>
        <v>ASAHI Hyperion</v>
      </c>
      <c r="C276" s="70" t="str">
        <f>IFERROR(VLOOKUP(E276,商品マスタ!A:E,4,0),"")</f>
        <v>8F PB4.0 SH 100cm</v>
      </c>
      <c r="D276" s="80">
        <f>IF(E276="","",(_xlfn.AGGREGATE(3,5,$E$18:E276)))</f>
        <v>259</v>
      </c>
      <c r="E276" s="132" t="str">
        <f>商品マスタ!A260</f>
        <v>HJ80PB402P10000</v>
      </c>
      <c r="F276" s="133"/>
      <c r="G276" s="134"/>
      <c r="H276" s="104"/>
      <c r="I276" s="105"/>
      <c r="J276" s="48"/>
    </row>
    <row r="277" spans="1:10" ht="30" customHeight="1" x14ac:dyDescent="0.15">
      <c r="A277" s="69" t="str">
        <f>IFERROR(VLOOKUP(E277,商品マスタ!A:E,2,0),"")</f>
        <v>CV</v>
      </c>
      <c r="B277" s="69" t="str">
        <f>IFERROR(VLOOKUP(E277,商品マスタ!A:E,3,0),"")</f>
        <v>ASAHI Hyperion</v>
      </c>
      <c r="C277" s="70" t="str">
        <f>IFERROR(VLOOKUP(E277,商品マスタ!A:E,4,0),"")</f>
        <v>8F RB0.75 SH 100cm</v>
      </c>
      <c r="D277" s="80">
        <f>IF(E277="","",(_xlfn.AGGREGATE(3,5,$E$18:E277)))</f>
        <v>260</v>
      </c>
      <c r="E277" s="132" t="str">
        <f>商品マスタ!A261</f>
        <v>HJ80RB072P10000</v>
      </c>
      <c r="F277" s="133"/>
      <c r="G277" s="134"/>
      <c r="H277" s="104"/>
      <c r="I277" s="105"/>
      <c r="J277" s="48"/>
    </row>
    <row r="278" spans="1:10" ht="30" customHeight="1" x14ac:dyDescent="0.15">
      <c r="A278" s="69" t="str">
        <f>IFERROR(VLOOKUP(E278,商品マスタ!A:E,2,0),"")</f>
        <v>CV</v>
      </c>
      <c r="B278" s="69" t="str">
        <f>IFERROR(VLOOKUP(E278,商品マスタ!A:E,3,0),"")</f>
        <v>ASAHI Hyperion</v>
      </c>
      <c r="C278" s="70" t="str">
        <f>IFERROR(VLOOKUP(E278,商品マスタ!A:E,4,0),"")</f>
        <v>8F RB1.0 SH 100cm</v>
      </c>
      <c r="D278" s="80">
        <f>IF(E278="","",(_xlfn.AGGREGATE(3,5,$E$18:E278)))</f>
        <v>261</v>
      </c>
      <c r="E278" s="132" t="str">
        <f>商品マスタ!A262</f>
        <v>HJ80RB102P10000</v>
      </c>
      <c r="F278" s="133"/>
      <c r="G278" s="134"/>
      <c r="H278" s="104"/>
      <c r="I278" s="105"/>
      <c r="J278" s="48"/>
    </row>
    <row r="279" spans="1:10" ht="30" customHeight="1" x14ac:dyDescent="0.15">
      <c r="A279" s="69" t="str">
        <f>IFERROR(VLOOKUP(E279,商品マスタ!A:E,2,0),"")</f>
        <v>CV</v>
      </c>
      <c r="B279" s="69" t="str">
        <f>IFERROR(VLOOKUP(E279,商品マスタ!A:E,3,0),"")</f>
        <v>ASAHI Hyperion</v>
      </c>
      <c r="C279" s="70" t="str">
        <f>IFERROR(VLOOKUP(E279,商品マスタ!A:E,4,0),"")</f>
        <v>8F SC3.5 100cm</v>
      </c>
      <c r="D279" s="80">
        <f>IF(E279="","",(_xlfn.AGGREGATE(3,5,$E$18:E279)))</f>
        <v>262</v>
      </c>
      <c r="E279" s="132" t="str">
        <f>商品マスタ!A263</f>
        <v>HJ80SC350P10000</v>
      </c>
      <c r="F279" s="133"/>
      <c r="G279" s="134"/>
      <c r="H279" s="104"/>
      <c r="I279" s="105"/>
      <c r="J279" s="48"/>
    </row>
    <row r="280" spans="1:10" ht="30" customHeight="1" x14ac:dyDescent="0.15">
      <c r="A280" s="69" t="str">
        <f>IFERROR(VLOOKUP(E280,商品マスタ!A:E,2,0),"")</f>
        <v>CV</v>
      </c>
      <c r="B280" s="69" t="str">
        <f>IFERROR(VLOOKUP(E280,商品マスタ!A:E,3,0),"")</f>
        <v>ASAHI Hyperion</v>
      </c>
      <c r="C280" s="70" t="str">
        <f>IFERROR(VLOOKUP(E280,商品マスタ!A:E,4,0),"")</f>
        <v>8F SC3.5 SH 100cm</v>
      </c>
      <c r="D280" s="80">
        <f>IF(E280="","",(_xlfn.AGGREGATE(3,5,$E$18:E280)))</f>
        <v>263</v>
      </c>
      <c r="E280" s="132" t="str">
        <f>商品マスタ!A264</f>
        <v>HJ80SC352P10000</v>
      </c>
      <c r="F280" s="133"/>
      <c r="G280" s="134"/>
      <c r="H280" s="104"/>
      <c r="I280" s="105"/>
      <c r="J280" s="48"/>
    </row>
    <row r="281" spans="1:10" ht="30" customHeight="1" x14ac:dyDescent="0.15">
      <c r="A281" s="69" t="str">
        <f>IFERROR(VLOOKUP(E281,商品マスタ!A:E,2,0),"")</f>
        <v>CV</v>
      </c>
      <c r="B281" s="69" t="str">
        <f>IFERROR(VLOOKUP(E281,商品マスタ!A:E,3,0),"")</f>
        <v>ASAHI Hyperion</v>
      </c>
      <c r="C281" s="70" t="str">
        <f>IFERROR(VLOOKUP(E281,商品マスタ!A:E,4,0),"")</f>
        <v>8F SPB3.0 100cm</v>
      </c>
      <c r="D281" s="80">
        <f>IF(E281="","",(_xlfn.AGGREGATE(3,5,$E$18:E281)))</f>
        <v>264</v>
      </c>
      <c r="E281" s="132" t="str">
        <f>商品マスタ!A265</f>
        <v>HJ80SP300P10000</v>
      </c>
      <c r="F281" s="133"/>
      <c r="G281" s="134"/>
      <c r="H281" s="104"/>
      <c r="I281" s="105"/>
      <c r="J281" s="48"/>
    </row>
    <row r="282" spans="1:10" ht="30" customHeight="1" x14ac:dyDescent="0.15">
      <c r="A282" s="69" t="str">
        <f>IFERROR(VLOOKUP(E282,商品マスタ!A:E,2,0),"")</f>
        <v>CV</v>
      </c>
      <c r="B282" s="69" t="str">
        <f>IFERROR(VLOOKUP(E282,商品マスタ!A:E,3,0),"")</f>
        <v>ASAHI Hyperion</v>
      </c>
      <c r="C282" s="70" t="str">
        <f>IFERROR(VLOOKUP(E282,商品マスタ!A:E,4,0),"")</f>
        <v>8F SPB3.0 SH 100cm</v>
      </c>
      <c r="D282" s="80">
        <f>IF(E282="","",(_xlfn.AGGREGATE(3,5,$E$18:E282)))</f>
        <v>265</v>
      </c>
      <c r="E282" s="132" t="str">
        <f>商品マスタ!A266</f>
        <v>HJ80SP302P10000</v>
      </c>
      <c r="F282" s="133"/>
      <c r="G282" s="134"/>
      <c r="H282" s="104"/>
      <c r="I282" s="105"/>
      <c r="J282" s="48"/>
    </row>
    <row r="283" spans="1:10" ht="30" customHeight="1" x14ac:dyDescent="0.15">
      <c r="A283" s="69" t="str">
        <f>IFERROR(VLOOKUP(E283,商品マスタ!A:E,2,0),"")</f>
        <v>CV</v>
      </c>
      <c r="B283" s="69" t="str">
        <f>IFERROR(VLOOKUP(E283,商品マスタ!A:E,3,0),"")</f>
        <v>ASAHI Hyperion</v>
      </c>
      <c r="C283" s="70" t="str">
        <f>IFERROR(VLOOKUP(E283,商品マスタ!A:E,4,0),"")</f>
        <v>8F SPB3.5 100cm</v>
      </c>
      <c r="D283" s="80">
        <f>IF(E283="","",(_xlfn.AGGREGATE(3,5,$E$18:E283)))</f>
        <v>266</v>
      </c>
      <c r="E283" s="132" t="str">
        <f>商品マスタ!A267</f>
        <v>HJ80SP350P10000</v>
      </c>
      <c r="F283" s="133"/>
      <c r="G283" s="134"/>
      <c r="H283" s="104"/>
      <c r="I283" s="105"/>
      <c r="J283" s="48"/>
    </row>
    <row r="284" spans="1:10" ht="30" customHeight="1" x14ac:dyDescent="0.15">
      <c r="A284" s="69" t="str">
        <f>IFERROR(VLOOKUP(E284,商品マスタ!A:E,2,0),"")</f>
        <v>CV</v>
      </c>
      <c r="B284" s="69" t="str">
        <f>IFERROR(VLOOKUP(E284,商品マスタ!A:E,3,0),"")</f>
        <v>ASAHI Hyperion</v>
      </c>
      <c r="C284" s="70" t="str">
        <f>IFERROR(VLOOKUP(E284,商品マスタ!A:E,4,0),"")</f>
        <v>8F SPB3.5SH 90cm</v>
      </c>
      <c r="D284" s="80">
        <f>IF(E284="","",(_xlfn.AGGREGATE(3,5,$E$18:E284)))</f>
        <v>267</v>
      </c>
      <c r="E284" s="132" t="str">
        <f>商品マスタ!A268</f>
        <v>HJ80SP352P09000</v>
      </c>
      <c r="F284" s="133"/>
      <c r="G284" s="134"/>
      <c r="H284" s="104"/>
      <c r="I284" s="105"/>
      <c r="J284" s="48"/>
    </row>
    <row r="285" spans="1:10" ht="30" customHeight="1" x14ac:dyDescent="0.15">
      <c r="A285" s="69" t="str">
        <f>IFERROR(VLOOKUP(E285,商品マスタ!A:E,2,0),"")</f>
        <v>CV</v>
      </c>
      <c r="B285" s="69" t="str">
        <f>IFERROR(VLOOKUP(E285,商品マスタ!A:E,3,0),"")</f>
        <v>ASAHI Hyperion</v>
      </c>
      <c r="C285" s="70" t="str">
        <f>IFERROR(VLOOKUP(E285,商品マスタ!A:E,4,0),"")</f>
        <v>8F SPB3.5SH 100cm</v>
      </c>
      <c r="D285" s="80">
        <f>IF(E285="","",(_xlfn.AGGREGATE(3,5,$E$18:E285)))</f>
        <v>268</v>
      </c>
      <c r="E285" s="132" t="str">
        <f>商品マスタ!A269</f>
        <v>HJ80SP352P10000</v>
      </c>
      <c r="F285" s="133"/>
      <c r="G285" s="134"/>
      <c r="H285" s="104"/>
      <c r="I285" s="105"/>
      <c r="J285" s="48"/>
    </row>
    <row r="286" spans="1:10" ht="30" customHeight="1" x14ac:dyDescent="0.15">
      <c r="A286" s="69" t="str">
        <f>IFERROR(VLOOKUP(E286,商品マスタ!A:E,2,0),"")</f>
        <v>CV</v>
      </c>
      <c r="B286" s="69" t="str">
        <f>IFERROR(VLOOKUP(E286,商品マスタ!A:E,3,0),"")</f>
        <v>ASAHI Hyperion</v>
      </c>
      <c r="C286" s="70" t="str">
        <f>IFERROR(VLOOKUP(E286,商品マスタ!A:E,4,0),"")</f>
        <v>8F SPB3.75 100cm</v>
      </c>
      <c r="D286" s="80">
        <f>IF(E286="","",(_xlfn.AGGREGATE(3,5,$E$18:E286)))</f>
        <v>269</v>
      </c>
      <c r="E286" s="132" t="str">
        <f>商品マスタ!A270</f>
        <v>HJ80SP370P10000</v>
      </c>
      <c r="F286" s="133"/>
      <c r="G286" s="134"/>
      <c r="H286" s="104"/>
      <c r="I286" s="105"/>
      <c r="J286" s="48"/>
    </row>
    <row r="287" spans="1:10" ht="30" customHeight="1" x14ac:dyDescent="0.15">
      <c r="A287" s="69" t="str">
        <f>IFERROR(VLOOKUP(E287,商品マスタ!A:E,2,0),"")</f>
        <v>CV</v>
      </c>
      <c r="B287" s="69" t="str">
        <f>IFERROR(VLOOKUP(E287,商品マスタ!A:E,3,0),"")</f>
        <v>ASAHI Hyperion</v>
      </c>
      <c r="C287" s="70" t="str">
        <f>IFERROR(VLOOKUP(E287,商品マスタ!A:E,4,0),"")</f>
        <v>8F SPB3.75 SH 90cm</v>
      </c>
      <c r="D287" s="80">
        <f>IF(E287="","",(_xlfn.AGGREGATE(3,5,$E$18:E287)))</f>
        <v>270</v>
      </c>
      <c r="E287" s="132" t="str">
        <f>商品マスタ!A271</f>
        <v>HJ80SP372P09000</v>
      </c>
      <c r="F287" s="133"/>
      <c r="G287" s="134"/>
      <c r="H287" s="104"/>
      <c r="I287" s="105"/>
      <c r="J287" s="48"/>
    </row>
    <row r="288" spans="1:10" ht="30" customHeight="1" x14ac:dyDescent="0.15">
      <c r="A288" s="69" t="str">
        <f>IFERROR(VLOOKUP(E288,商品マスタ!A:E,2,0),"")</f>
        <v>CV</v>
      </c>
      <c r="B288" s="69" t="str">
        <f>IFERROR(VLOOKUP(E288,商品マスタ!A:E,3,0),"")</f>
        <v>ASAHI Hyperion</v>
      </c>
      <c r="C288" s="70" t="str">
        <f>IFERROR(VLOOKUP(E288,商品マスタ!A:E,4,0),"")</f>
        <v>8F SPB3.75 SH 100cm</v>
      </c>
      <c r="D288" s="80">
        <f>IF(E288="","",(_xlfn.AGGREGATE(3,5,$E$18:E288)))</f>
        <v>271</v>
      </c>
      <c r="E288" s="132" t="str">
        <f>商品マスタ!A272</f>
        <v>HJ80SP372P10000</v>
      </c>
      <c r="F288" s="133"/>
      <c r="G288" s="134"/>
      <c r="H288" s="104"/>
      <c r="I288" s="105"/>
      <c r="J288" s="48"/>
    </row>
    <row r="289" spans="1:10" ht="30" customHeight="1" x14ac:dyDescent="0.15">
      <c r="A289" s="69" t="str">
        <f>IFERROR(VLOOKUP(E289,商品マスタ!A:E,2,0),"")</f>
        <v>CV</v>
      </c>
      <c r="B289" s="69" t="str">
        <f>IFERROR(VLOOKUP(E289,商品マスタ!A:E,3,0),"")</f>
        <v>ASAHI Hyperion</v>
      </c>
      <c r="C289" s="70" t="str">
        <f>IFERROR(VLOOKUP(E289,商品マスタ!A:E,4,0),"")</f>
        <v>8F SPB4.0 100cm</v>
      </c>
      <c r="D289" s="80">
        <f>IF(E289="","",(_xlfn.AGGREGATE(3,5,$E$18:E289)))</f>
        <v>272</v>
      </c>
      <c r="E289" s="132" t="str">
        <f>商品マスタ!A273</f>
        <v>HJ80SP400P10000</v>
      </c>
      <c r="F289" s="133"/>
      <c r="G289" s="134"/>
      <c r="H289" s="104"/>
      <c r="I289" s="105"/>
      <c r="J289" s="48"/>
    </row>
    <row r="290" spans="1:10" ht="30" customHeight="1" x14ac:dyDescent="0.15">
      <c r="A290" s="69" t="str">
        <f>IFERROR(VLOOKUP(E290,商品マスタ!A:E,2,0),"")</f>
        <v>CV</v>
      </c>
      <c r="B290" s="69" t="str">
        <f>IFERROR(VLOOKUP(E290,商品マスタ!A:E,3,0),"")</f>
        <v>ASAHI Hyperion</v>
      </c>
      <c r="C290" s="70" t="str">
        <f>IFERROR(VLOOKUP(E290,商品マスタ!A:E,4,0),"")</f>
        <v>8F SPB4.0SH 90cm</v>
      </c>
      <c r="D290" s="80">
        <f>IF(E290="","",(_xlfn.AGGREGATE(3,5,$E$18:E290)))</f>
        <v>273</v>
      </c>
      <c r="E290" s="132" t="str">
        <f>商品マスタ!A274</f>
        <v>HJ80SP402P09000</v>
      </c>
      <c r="F290" s="133"/>
      <c r="G290" s="134"/>
      <c r="H290" s="104"/>
      <c r="I290" s="105"/>
      <c r="J290" s="48"/>
    </row>
    <row r="291" spans="1:10" ht="30" customHeight="1" x14ac:dyDescent="0.15">
      <c r="A291" s="69" t="str">
        <f>IFERROR(VLOOKUP(E291,商品マスタ!A:E,2,0),"")</f>
        <v>CV</v>
      </c>
      <c r="B291" s="69" t="str">
        <f>IFERROR(VLOOKUP(E291,商品マスタ!A:E,3,0),"")</f>
        <v>ASAHI Hyperion</v>
      </c>
      <c r="C291" s="70" t="str">
        <f>IFERROR(VLOOKUP(E291,商品マスタ!A:E,4,0),"")</f>
        <v>8F SPB4.0SH 100cm</v>
      </c>
      <c r="D291" s="80">
        <f>IF(E291="","",(_xlfn.AGGREGATE(3,5,$E$18:E291)))</f>
        <v>274</v>
      </c>
      <c r="E291" s="132" t="str">
        <f>商品マスタ!A275</f>
        <v>HJ80SP402P10000</v>
      </c>
      <c r="F291" s="133"/>
      <c r="G291" s="134"/>
      <c r="H291" s="104"/>
      <c r="I291" s="105"/>
      <c r="J291" s="48"/>
    </row>
    <row r="292" spans="1:10" ht="30" customHeight="1" x14ac:dyDescent="0.15">
      <c r="A292" s="69" t="str">
        <f>IFERROR(VLOOKUP(E292,商品マスタ!A:E,2,0),"")</f>
        <v>CV</v>
      </c>
      <c r="B292" s="69" t="str">
        <f>IFERROR(VLOOKUP(E292,商品マスタ!A:E,3,0),"")</f>
        <v>ASAHI Hyperion SheathLess</v>
      </c>
      <c r="C292" s="70" t="str">
        <f>IFERROR(VLOOKUP(E292,商品マスタ!A:E,4,0),"")</f>
        <v>6F AL0.75 100cm ﾀﾞｲﾚｰﾀｰ付</v>
      </c>
      <c r="D292" s="80">
        <f>IF(E292="","",(_xlfn.AGGREGATE(3,5,$E$18:E292)))</f>
        <v>275</v>
      </c>
      <c r="E292" s="132" t="str">
        <f>商品マスタ!A276</f>
        <v>SL60AL070P10000</v>
      </c>
      <c r="F292" s="133"/>
      <c r="G292" s="134"/>
      <c r="H292" s="104"/>
      <c r="I292" s="105"/>
      <c r="J292" s="48"/>
    </row>
    <row r="293" spans="1:10" ht="30" customHeight="1" x14ac:dyDescent="0.15">
      <c r="A293" s="69" t="str">
        <f>IFERROR(VLOOKUP(E293,商品マスタ!A:E,2,0),"")</f>
        <v>CV</v>
      </c>
      <c r="B293" s="69" t="str">
        <f>IFERROR(VLOOKUP(E293,商品マスタ!A:E,3,0),"")</f>
        <v>ASAHI Hyperion SheathLess</v>
      </c>
      <c r="C293" s="70" t="str">
        <f>IFERROR(VLOOKUP(E293,商品マスタ!A:E,4,0),"")</f>
        <v>6F SAL0.75 100cm ﾀﾞｲﾚｰﾀｰ付</v>
      </c>
      <c r="D293" s="80">
        <f>IF(E293="","",(_xlfn.AGGREGATE(3,5,$E$18:E293)))</f>
        <v>276</v>
      </c>
      <c r="E293" s="132" t="str">
        <f>商品マスタ!A277</f>
        <v>SL60AL070P10002</v>
      </c>
      <c r="F293" s="133"/>
      <c r="G293" s="134"/>
      <c r="H293" s="104"/>
      <c r="I293" s="105"/>
      <c r="J293" s="48"/>
    </row>
    <row r="294" spans="1:10" ht="30" customHeight="1" x14ac:dyDescent="0.15">
      <c r="A294" s="69" t="str">
        <f>IFERROR(VLOOKUP(E294,商品マスタ!A:E,2,0),"")</f>
        <v>CV</v>
      </c>
      <c r="B294" s="69" t="str">
        <f>IFERROR(VLOOKUP(E294,商品マスタ!A:E,3,0),"")</f>
        <v>ASAHI Hyperion SheathLess</v>
      </c>
      <c r="C294" s="70" t="str">
        <f>IFERROR(VLOOKUP(E294,商品マスタ!A:E,4,0),"")</f>
        <v>6F AL1.0 100cm ﾀﾞｲﾚｰﾀｰ付</v>
      </c>
      <c r="D294" s="80">
        <f>IF(E294="","",(_xlfn.AGGREGATE(3,5,$E$18:E294)))</f>
        <v>277</v>
      </c>
      <c r="E294" s="132" t="str">
        <f>商品マスタ!A278</f>
        <v>SL60AL100P10000</v>
      </c>
      <c r="F294" s="133"/>
      <c r="G294" s="134"/>
      <c r="H294" s="104"/>
      <c r="I294" s="105"/>
      <c r="J294" s="48"/>
    </row>
    <row r="295" spans="1:10" ht="30" customHeight="1" x14ac:dyDescent="0.15">
      <c r="A295" s="69" t="str">
        <f>IFERROR(VLOOKUP(E295,商品マスタ!A:E,2,0),"")</f>
        <v>CV</v>
      </c>
      <c r="B295" s="69" t="str">
        <f>IFERROR(VLOOKUP(E295,商品マスタ!A:E,3,0),"")</f>
        <v>ASAHI Hyperion SheathLess</v>
      </c>
      <c r="C295" s="70" t="str">
        <f>IFERROR(VLOOKUP(E295,商品マスタ!A:E,4,0),"")</f>
        <v>6F SAL1.0 100cm ﾀﾞｲﾚｰﾀｰ付</v>
      </c>
      <c r="D295" s="80">
        <f>IF(E295="","",(_xlfn.AGGREGATE(3,5,$E$18:E295)))</f>
        <v>278</v>
      </c>
      <c r="E295" s="132" t="str">
        <f>商品マスタ!A279</f>
        <v>SL60AL100P10002</v>
      </c>
      <c r="F295" s="133"/>
      <c r="G295" s="134"/>
      <c r="H295" s="104"/>
      <c r="I295" s="105"/>
      <c r="J295" s="48"/>
    </row>
    <row r="296" spans="1:10" ht="30" customHeight="1" x14ac:dyDescent="0.15">
      <c r="A296" s="69" t="str">
        <f>IFERROR(VLOOKUP(E296,商品マスタ!A:E,2,0),"")</f>
        <v>CV</v>
      </c>
      <c r="B296" s="69" t="str">
        <f>IFERROR(VLOOKUP(E296,商品マスタ!A:E,3,0),"")</f>
        <v>ASAHI Hyperion SheathLess</v>
      </c>
      <c r="C296" s="70" t="str">
        <f>IFERROR(VLOOKUP(E296,商品マスタ!A:E,4,0),"")</f>
        <v>6F AL1.5 100cm ﾀﾞｲﾚｰﾀｰ付</v>
      </c>
      <c r="D296" s="80">
        <f>IF(E296="","",(_xlfn.AGGREGATE(3,5,$E$18:E296)))</f>
        <v>279</v>
      </c>
      <c r="E296" s="132" t="str">
        <f>商品マスタ!A280</f>
        <v>SL60AL150P10000</v>
      </c>
      <c r="F296" s="133"/>
      <c r="G296" s="134"/>
      <c r="H296" s="104"/>
      <c r="I296" s="105"/>
      <c r="J296" s="48"/>
    </row>
    <row r="297" spans="1:10" ht="30" customHeight="1" x14ac:dyDescent="0.15">
      <c r="A297" s="69" t="str">
        <f>IFERROR(VLOOKUP(E297,商品マスタ!A:E,2,0),"")</f>
        <v>CV</v>
      </c>
      <c r="B297" s="69" t="str">
        <f>IFERROR(VLOOKUP(E297,商品マスタ!A:E,3,0),"")</f>
        <v>ASAHI Hyperion SheathLess</v>
      </c>
      <c r="C297" s="70" t="str">
        <f>IFERROR(VLOOKUP(E297,商品マスタ!A:E,4,0),"")</f>
        <v>6F IL3.5 100cm ﾀﾞｲﾚｰﾀｰ付</v>
      </c>
      <c r="D297" s="80">
        <f>IF(E297="","",(_xlfn.AGGREGATE(3,5,$E$18:E297)))</f>
        <v>280</v>
      </c>
      <c r="E297" s="132" t="str">
        <f>商品マスタ!A281</f>
        <v>SL60IL350P10000</v>
      </c>
      <c r="F297" s="133"/>
      <c r="G297" s="134"/>
      <c r="H297" s="104"/>
      <c r="I297" s="105"/>
      <c r="J297" s="48"/>
    </row>
    <row r="298" spans="1:10" ht="30" customHeight="1" x14ac:dyDescent="0.15">
      <c r="A298" s="69" t="str">
        <f>IFERROR(VLOOKUP(E298,商品マスタ!A:E,2,0),"")</f>
        <v>CV</v>
      </c>
      <c r="B298" s="69" t="str">
        <f>IFERROR(VLOOKUP(E298,商品マスタ!A:E,3,0),"")</f>
        <v>ASAHI Hyperion SheathLess</v>
      </c>
      <c r="C298" s="70" t="str">
        <f>IFERROR(VLOOKUP(E298,商品マスタ!A:E,4,0),"")</f>
        <v>6F JL3.5 100cm ﾀﾞｲﾚｰﾀｰ付</v>
      </c>
      <c r="D298" s="80">
        <f>IF(E298="","",(_xlfn.AGGREGATE(3,5,$E$18:E298)))</f>
        <v>281</v>
      </c>
      <c r="E298" s="132" t="str">
        <f>商品マスタ!A282</f>
        <v>SL60JL350P10000</v>
      </c>
      <c r="F298" s="133"/>
      <c r="G298" s="134"/>
      <c r="H298" s="104"/>
      <c r="I298" s="105"/>
      <c r="J298" s="48"/>
    </row>
    <row r="299" spans="1:10" ht="30" customHeight="1" x14ac:dyDescent="0.15">
      <c r="A299" s="69" t="str">
        <f>IFERROR(VLOOKUP(E299,商品マスタ!A:E,2,0),"")</f>
        <v>CV</v>
      </c>
      <c r="B299" s="69" t="str">
        <f>IFERROR(VLOOKUP(E299,商品マスタ!A:E,3,0),"")</f>
        <v>ASAHI Hyperion SheathLess</v>
      </c>
      <c r="C299" s="70" t="str">
        <f>IFERROR(VLOOKUP(E299,商品マスタ!A:E,4,0),"")</f>
        <v>6F JL3.5ST 100cm ﾀﾞｲﾚｰﾀｰ付</v>
      </c>
      <c r="D299" s="80">
        <f>IF(E299="","",(_xlfn.AGGREGATE(3,5,$E$18:E299)))</f>
        <v>282</v>
      </c>
      <c r="E299" s="132" t="str">
        <f>商品マスタ!A283</f>
        <v>SL60JL350P10001</v>
      </c>
      <c r="F299" s="133"/>
      <c r="G299" s="134"/>
      <c r="H299" s="104"/>
      <c r="I299" s="105"/>
      <c r="J299" s="48"/>
    </row>
    <row r="300" spans="1:10" ht="30" customHeight="1" x14ac:dyDescent="0.15">
      <c r="A300" s="69" t="str">
        <f>IFERROR(VLOOKUP(E300,商品マスタ!A:E,2,0),"")</f>
        <v>CV</v>
      </c>
      <c r="B300" s="69" t="str">
        <f>IFERROR(VLOOKUP(E300,商品マスタ!A:E,3,0),"")</f>
        <v>ASAHI Hyperion SheathLess</v>
      </c>
      <c r="C300" s="70" t="str">
        <f>IFERROR(VLOOKUP(E300,商品マスタ!A:E,4,0),"")</f>
        <v>6F JL4.0 100cm ﾀﾞｲﾚｰﾀｰ付</v>
      </c>
      <c r="D300" s="80">
        <f>IF(E300="","",(_xlfn.AGGREGATE(3,5,$E$18:E300)))</f>
        <v>283</v>
      </c>
      <c r="E300" s="132" t="str">
        <f>商品マスタ!A284</f>
        <v>SL60JL400P10000</v>
      </c>
      <c r="F300" s="133"/>
      <c r="G300" s="134"/>
      <c r="H300" s="104"/>
      <c r="I300" s="105"/>
      <c r="J300" s="48"/>
    </row>
    <row r="301" spans="1:10" ht="30" customHeight="1" x14ac:dyDescent="0.15">
      <c r="A301" s="69" t="str">
        <f>IFERROR(VLOOKUP(E301,商品マスタ!A:E,2,0),"")</f>
        <v>CV</v>
      </c>
      <c r="B301" s="69" t="str">
        <f>IFERROR(VLOOKUP(E301,商品マスタ!A:E,3,0),"")</f>
        <v>ASAHI Hyperion SheathLess</v>
      </c>
      <c r="C301" s="70" t="str">
        <f>IFERROR(VLOOKUP(E301,商品マスタ!A:E,4,0),"")</f>
        <v>6F JL4.0ST 100cm ﾀﾞｲﾚｰﾀｰ付</v>
      </c>
      <c r="D301" s="80">
        <f>IF(E301="","",(_xlfn.AGGREGATE(3,5,$E$18:E301)))</f>
        <v>284</v>
      </c>
      <c r="E301" s="132" t="str">
        <f>商品マスタ!A285</f>
        <v>SL60JL400P10001</v>
      </c>
      <c r="F301" s="133"/>
      <c r="G301" s="134"/>
      <c r="H301" s="104"/>
      <c r="I301" s="105"/>
      <c r="J301" s="48"/>
    </row>
    <row r="302" spans="1:10" ht="30" customHeight="1" x14ac:dyDescent="0.15">
      <c r="A302" s="69" t="str">
        <f>IFERROR(VLOOKUP(E302,商品マスタ!A:E,2,0),"")</f>
        <v>CV</v>
      </c>
      <c r="B302" s="69" t="str">
        <f>IFERROR(VLOOKUP(E302,商品マスタ!A:E,3,0),"")</f>
        <v>ASAHI Hyperion SheathLess</v>
      </c>
      <c r="C302" s="70" t="str">
        <f>IFERROR(VLOOKUP(E302,商品マスタ!A:E,4,0),"")</f>
        <v>6F JL4.5ST 100cm ﾀﾞｲﾚｰﾀｰ付</v>
      </c>
      <c r="D302" s="80">
        <f>IF(E302="","",(_xlfn.AGGREGATE(3,5,$E$18:E302)))</f>
        <v>285</v>
      </c>
      <c r="E302" s="132" t="str">
        <f>商品マスタ!A286</f>
        <v>SL60JL450P10001</v>
      </c>
      <c r="F302" s="133"/>
      <c r="G302" s="134"/>
      <c r="H302" s="104"/>
      <c r="I302" s="105"/>
      <c r="J302" s="48"/>
    </row>
    <row r="303" spans="1:10" ht="30" customHeight="1" x14ac:dyDescent="0.15">
      <c r="A303" s="69" t="str">
        <f>IFERROR(VLOOKUP(E303,商品マスタ!A:E,2,0),"")</f>
        <v>CV</v>
      </c>
      <c r="B303" s="69" t="str">
        <f>IFERROR(VLOOKUP(E303,商品マスタ!A:E,3,0),"")</f>
        <v>ASAHI Hyperion SheathLess</v>
      </c>
      <c r="C303" s="70" t="str">
        <f>IFERROR(VLOOKUP(E303,商品マスタ!A:E,4,0),"")</f>
        <v>6F JL5.0 100cm ﾀﾞｲﾚｰﾀｰ付</v>
      </c>
      <c r="D303" s="80">
        <f>IF(E303="","",(_xlfn.AGGREGATE(3,5,$E$18:E303)))</f>
        <v>286</v>
      </c>
      <c r="E303" s="132" t="str">
        <f>商品マスタ!A287</f>
        <v>SL60JL500P10000</v>
      </c>
      <c r="F303" s="133"/>
      <c r="G303" s="134"/>
      <c r="H303" s="104"/>
      <c r="I303" s="105"/>
      <c r="J303" s="48"/>
    </row>
    <row r="304" spans="1:10" ht="30" customHeight="1" x14ac:dyDescent="0.15">
      <c r="A304" s="69" t="str">
        <f>IFERROR(VLOOKUP(E304,商品マスタ!A:E,2,0),"")</f>
        <v>CV</v>
      </c>
      <c r="B304" s="69" t="str">
        <f>IFERROR(VLOOKUP(E304,商品マスタ!A:E,3,0),"")</f>
        <v>ASAHI Hyperion SheathLess</v>
      </c>
      <c r="C304" s="70" t="str">
        <f>IFERROR(VLOOKUP(E304,商品マスタ!A:E,4,0),"")</f>
        <v>6F JL5.0ST 100cm ﾀﾞｲﾚｰﾀｰ付</v>
      </c>
      <c r="D304" s="80">
        <f>IF(E304="","",(_xlfn.AGGREGATE(3,5,$E$18:E304)))</f>
        <v>287</v>
      </c>
      <c r="E304" s="132" t="str">
        <f>商品マスタ!A288</f>
        <v>SL60JL500P10001</v>
      </c>
      <c r="F304" s="133"/>
      <c r="G304" s="134"/>
      <c r="H304" s="104"/>
      <c r="I304" s="105"/>
      <c r="J304" s="48"/>
    </row>
    <row r="305" spans="1:10" ht="30" customHeight="1" x14ac:dyDescent="0.15">
      <c r="A305" s="69" t="str">
        <f>IFERROR(VLOOKUP(E305,商品マスタ!A:E,2,0),"")</f>
        <v>CV</v>
      </c>
      <c r="B305" s="69" t="str">
        <f>IFERROR(VLOOKUP(E305,商品マスタ!A:E,3,0),"")</f>
        <v>ASAHI Hyperion SheathLess</v>
      </c>
      <c r="C305" s="70" t="str">
        <f>IFERROR(VLOOKUP(E305,商品マスタ!A:E,4,0),"")</f>
        <v>6F JR3.5 100cm ﾀﾞｲﾚｰﾀｰ付</v>
      </c>
      <c r="D305" s="80">
        <f>IF(E305="","",(_xlfn.AGGREGATE(3,5,$E$18:E305)))</f>
        <v>288</v>
      </c>
      <c r="E305" s="132" t="str">
        <f>商品マスタ!A289</f>
        <v>SL60JR350P10000</v>
      </c>
      <c r="F305" s="133"/>
      <c r="G305" s="134"/>
      <c r="H305" s="104"/>
      <c r="I305" s="105"/>
      <c r="J305" s="48"/>
    </row>
    <row r="306" spans="1:10" ht="30" customHeight="1" x14ac:dyDescent="0.15">
      <c r="A306" s="69" t="str">
        <f>IFERROR(VLOOKUP(E306,商品マスタ!A:E,2,0),"")</f>
        <v>CV</v>
      </c>
      <c r="B306" s="69" t="str">
        <f>IFERROR(VLOOKUP(E306,商品マスタ!A:E,3,0),"")</f>
        <v>ASAHI Hyperion SheathLess</v>
      </c>
      <c r="C306" s="70" t="str">
        <f>IFERROR(VLOOKUP(E306,商品マスタ!A:E,4,0),"")</f>
        <v>6F JR4.0 100cm ﾀﾞｲﾚｰﾀｰ付</v>
      </c>
      <c r="D306" s="80">
        <f>IF(E306="","",(_xlfn.AGGREGATE(3,5,$E$18:E306)))</f>
        <v>289</v>
      </c>
      <c r="E306" s="132" t="str">
        <f>商品マスタ!A290</f>
        <v>SL60JR400P10000</v>
      </c>
      <c r="F306" s="133"/>
      <c r="G306" s="134"/>
      <c r="H306" s="104"/>
      <c r="I306" s="105"/>
      <c r="J306" s="48"/>
    </row>
    <row r="307" spans="1:10" ht="30" customHeight="1" x14ac:dyDescent="0.15">
      <c r="A307" s="69" t="str">
        <f>IFERROR(VLOOKUP(E307,商品マスタ!A:E,2,0),"")</f>
        <v>CV</v>
      </c>
      <c r="B307" s="69" t="str">
        <f>IFERROR(VLOOKUP(E307,商品マスタ!A:E,3,0),"")</f>
        <v>ASAHI Hyperion SheathLess</v>
      </c>
      <c r="C307" s="70" t="str">
        <f>IFERROR(VLOOKUP(E307,商品マスタ!A:E,4,0),"")</f>
        <v>6F JR5.0 100cm ﾀﾞｲﾚｰﾀｰ付</v>
      </c>
      <c r="D307" s="80">
        <f>IF(E307="","",(_xlfn.AGGREGATE(3,5,$E$18:E307)))</f>
        <v>290</v>
      </c>
      <c r="E307" s="132" t="str">
        <f>商品マスタ!A291</f>
        <v>SL60JR500P10000</v>
      </c>
      <c r="F307" s="133"/>
      <c r="G307" s="134"/>
      <c r="H307" s="104"/>
      <c r="I307" s="105"/>
      <c r="J307" s="48"/>
    </row>
    <row r="308" spans="1:10" ht="30" customHeight="1" x14ac:dyDescent="0.15">
      <c r="A308" s="69" t="str">
        <f>IFERROR(VLOOKUP(E308,商品マスタ!A:E,2,0),"")</f>
        <v>CV</v>
      </c>
      <c r="B308" s="69" t="str">
        <f>IFERROR(VLOOKUP(E308,商品マスタ!A:E,3,0),"")</f>
        <v>ASAHI Hyperion SheathLess</v>
      </c>
      <c r="C308" s="70" t="str">
        <f>IFERROR(VLOOKUP(E308,商品マスタ!A:E,4,0),"")</f>
        <v>6F PB3.0 100cm ﾀﾞｲﾚｰﾀｰ付</v>
      </c>
      <c r="D308" s="80">
        <f>IF(E308="","",(_xlfn.AGGREGATE(3,5,$E$18:E308)))</f>
        <v>291</v>
      </c>
      <c r="E308" s="132" t="str">
        <f>商品マスタ!A292</f>
        <v>SL60PB300P10000</v>
      </c>
      <c r="F308" s="133"/>
      <c r="G308" s="134"/>
      <c r="H308" s="104"/>
      <c r="I308" s="105"/>
      <c r="J308" s="48"/>
    </row>
    <row r="309" spans="1:10" ht="30" customHeight="1" x14ac:dyDescent="0.15">
      <c r="A309" s="69" t="str">
        <f>IFERROR(VLOOKUP(E309,商品マスタ!A:E,2,0),"")</f>
        <v>CV</v>
      </c>
      <c r="B309" s="69" t="str">
        <f>IFERROR(VLOOKUP(E309,商品マスタ!A:E,3,0),"")</f>
        <v>ASAHI Hyperion SheathLess</v>
      </c>
      <c r="C309" s="70" t="str">
        <f>IFERROR(VLOOKUP(E309,商品マスタ!A:E,4,0),"")</f>
        <v>6F PB3.5 100cm ﾀﾞｲﾚｰﾀｰ付</v>
      </c>
      <c r="D309" s="80">
        <f>IF(E309="","",(_xlfn.AGGREGATE(3,5,$E$18:E309)))</f>
        <v>292</v>
      </c>
      <c r="E309" s="132" t="str">
        <f>商品マスタ!A293</f>
        <v>SL60PB350P10000</v>
      </c>
      <c r="F309" s="133"/>
      <c r="G309" s="134"/>
      <c r="H309" s="104"/>
      <c r="I309" s="105"/>
      <c r="J309" s="48"/>
    </row>
    <row r="310" spans="1:10" ht="30" customHeight="1" x14ac:dyDescent="0.15">
      <c r="A310" s="69" t="str">
        <f>IFERROR(VLOOKUP(E310,商品マスタ!A:E,2,0),"")</f>
        <v>CV</v>
      </c>
      <c r="B310" s="69" t="str">
        <f>IFERROR(VLOOKUP(E310,商品マスタ!A:E,3,0),"")</f>
        <v>ASAHI Hyperion SheathLess</v>
      </c>
      <c r="C310" s="70" t="str">
        <f>IFERROR(VLOOKUP(E310,商品マスタ!A:E,4,0),"")</f>
        <v>6F PB4.0 100cm ﾀﾞｲﾚｰﾀｰ付</v>
      </c>
      <c r="D310" s="80">
        <f>IF(E310="","",(_xlfn.AGGREGATE(3,5,$E$18:E310)))</f>
        <v>293</v>
      </c>
      <c r="E310" s="132" t="str">
        <f>商品マスタ!A294</f>
        <v>SL60PB400P10000</v>
      </c>
      <c r="F310" s="133"/>
      <c r="G310" s="134"/>
      <c r="H310" s="104"/>
      <c r="I310" s="105"/>
      <c r="J310" s="48"/>
    </row>
    <row r="311" spans="1:10" ht="30" customHeight="1" x14ac:dyDescent="0.15">
      <c r="A311" s="69" t="str">
        <f>IFERROR(VLOOKUP(E311,商品マスタ!A:E,2,0),"")</f>
        <v>CV</v>
      </c>
      <c r="B311" s="69" t="str">
        <f>IFERROR(VLOOKUP(E311,商品マスタ!A:E,3,0),"")</f>
        <v>ASAHI Hyperion SheathLess</v>
      </c>
      <c r="C311" s="70" t="str">
        <f>IFERROR(VLOOKUP(E311,商品マスタ!A:E,4,0),"")</f>
        <v>6F SPB3.0 100cm ﾀﾞｲﾚｰﾀｰ付</v>
      </c>
      <c r="D311" s="80">
        <f>IF(E311="","",(_xlfn.AGGREGATE(3,5,$E$18:E311)))</f>
        <v>294</v>
      </c>
      <c r="E311" s="132" t="str">
        <f>商品マスタ!A295</f>
        <v>SL60SP300P10000</v>
      </c>
      <c r="F311" s="133"/>
      <c r="G311" s="134"/>
      <c r="H311" s="104"/>
      <c r="I311" s="105"/>
      <c r="J311" s="48"/>
    </row>
    <row r="312" spans="1:10" ht="30" customHeight="1" x14ac:dyDescent="0.15">
      <c r="A312" s="69" t="str">
        <f>IFERROR(VLOOKUP(E312,商品マスタ!A:E,2,0),"")</f>
        <v>CV</v>
      </c>
      <c r="B312" s="69" t="str">
        <f>IFERROR(VLOOKUP(E312,商品マスタ!A:E,3,0),"")</f>
        <v>ASAHI Hyperion SheathLess</v>
      </c>
      <c r="C312" s="70" t="str">
        <f>IFERROR(VLOOKUP(E312,商品マスタ!A:E,4,0),"")</f>
        <v>6F SPB3.5 100cm ﾀﾞｲﾚｰﾀｰ付</v>
      </c>
      <c r="D312" s="80">
        <f>IF(E312="","",(_xlfn.AGGREGATE(3,5,$E$18:E312)))</f>
        <v>295</v>
      </c>
      <c r="E312" s="132" t="str">
        <f>商品マスタ!A296</f>
        <v>SL60SP350P10000</v>
      </c>
      <c r="F312" s="133"/>
      <c r="G312" s="134"/>
      <c r="H312" s="104"/>
      <c r="I312" s="105"/>
      <c r="J312" s="48"/>
    </row>
    <row r="313" spans="1:10" ht="30" customHeight="1" x14ac:dyDescent="0.15">
      <c r="A313" s="69" t="str">
        <f>IFERROR(VLOOKUP(E313,商品マスタ!A:E,2,0),"")</f>
        <v>CV</v>
      </c>
      <c r="B313" s="69" t="str">
        <f>IFERROR(VLOOKUP(E313,商品マスタ!A:E,3,0),"")</f>
        <v>ASAHI Hyperion SheathLess</v>
      </c>
      <c r="C313" s="70" t="str">
        <f>IFERROR(VLOOKUP(E313,商品マスタ!A:E,4,0),"")</f>
        <v>6F SPB3.75 100cm ﾀﾞｲﾚｰﾀｰ付</v>
      </c>
      <c r="D313" s="80">
        <f>IF(E313="","",(_xlfn.AGGREGATE(3,5,$E$18:E313)))</f>
        <v>296</v>
      </c>
      <c r="E313" s="132" t="str">
        <f>商品マスタ!A297</f>
        <v>SL60SP370P10000</v>
      </c>
      <c r="F313" s="133"/>
      <c r="G313" s="134"/>
      <c r="H313" s="104"/>
      <c r="I313" s="105"/>
      <c r="J313" s="48"/>
    </row>
    <row r="314" spans="1:10" ht="30" customHeight="1" x14ac:dyDescent="0.15">
      <c r="A314" s="69" t="str">
        <f>IFERROR(VLOOKUP(E314,商品マスタ!A:E,2,0),"")</f>
        <v>CV</v>
      </c>
      <c r="B314" s="69" t="str">
        <f>IFERROR(VLOOKUP(E314,商品マスタ!A:E,3,0),"")</f>
        <v>ASAHI Hyperion SheathLess</v>
      </c>
      <c r="C314" s="70" t="str">
        <f>IFERROR(VLOOKUP(E314,商品マスタ!A:E,4,0),"")</f>
        <v>6F SPB4.0 100cm ﾀﾞｲﾚｰﾀｰ付</v>
      </c>
      <c r="D314" s="80">
        <f>IF(E314="","",(_xlfn.AGGREGATE(3,5,$E$18:E314)))</f>
        <v>297</v>
      </c>
      <c r="E314" s="132" t="str">
        <f>商品マスタ!A298</f>
        <v>SL60SP400P10000</v>
      </c>
      <c r="F314" s="133"/>
      <c r="G314" s="134"/>
      <c r="H314" s="104"/>
      <c r="I314" s="105"/>
      <c r="J314" s="48"/>
    </row>
    <row r="315" spans="1:10" ht="30" customHeight="1" x14ac:dyDescent="0.15">
      <c r="A315" s="69" t="str">
        <f>IFERROR(VLOOKUP(E315,商品マスタ!A:E,2,0),"")</f>
        <v>CV</v>
      </c>
      <c r="B315" s="69" t="str">
        <f>IFERROR(VLOOKUP(E315,商品マスタ!A:E,3,0),"")</f>
        <v>ASAHI Hyperion SheathLess</v>
      </c>
      <c r="C315" s="70" t="str">
        <f>IFERROR(VLOOKUP(E315,商品マスタ!A:E,4,0),"")</f>
        <v>7F AL0.75 100cm ﾀﾞｲﾚｰﾀｰ付</v>
      </c>
      <c r="D315" s="80">
        <f>IF(E315="","",(_xlfn.AGGREGATE(3,5,$E$18:E315)))</f>
        <v>298</v>
      </c>
      <c r="E315" s="132" t="str">
        <f>商品マスタ!A299</f>
        <v>SL70AL070P10000</v>
      </c>
      <c r="F315" s="133"/>
      <c r="G315" s="134"/>
      <c r="H315" s="104"/>
      <c r="I315" s="105"/>
      <c r="J315" s="48"/>
    </row>
    <row r="316" spans="1:10" ht="30" customHeight="1" x14ac:dyDescent="0.15">
      <c r="A316" s="69" t="str">
        <f>IFERROR(VLOOKUP(E316,商品マスタ!A:E,2,0),"")</f>
        <v>CV</v>
      </c>
      <c r="B316" s="69" t="str">
        <f>IFERROR(VLOOKUP(E316,商品マスタ!A:E,3,0),"")</f>
        <v>ASAHI Hyperion SheathLess</v>
      </c>
      <c r="C316" s="70" t="str">
        <f>IFERROR(VLOOKUP(E316,商品マスタ!A:E,4,0),"")</f>
        <v>7F SAL0.75 100cm ﾀﾞｲﾚｰﾀｰ付</v>
      </c>
      <c r="D316" s="80">
        <f>IF(E316="","",(_xlfn.AGGREGATE(3,5,$E$18:E316)))</f>
        <v>299</v>
      </c>
      <c r="E316" s="132" t="str">
        <f>商品マスタ!A300</f>
        <v>SL70AL070P10002</v>
      </c>
      <c r="F316" s="133"/>
      <c r="G316" s="134"/>
      <c r="H316" s="104"/>
      <c r="I316" s="105"/>
      <c r="J316" s="48"/>
    </row>
    <row r="317" spans="1:10" ht="30" customHeight="1" x14ac:dyDescent="0.15">
      <c r="A317" s="69" t="str">
        <f>IFERROR(VLOOKUP(E317,商品マスタ!A:E,2,0),"")</f>
        <v>CV</v>
      </c>
      <c r="B317" s="69" t="str">
        <f>IFERROR(VLOOKUP(E317,商品マスタ!A:E,3,0),"")</f>
        <v>ASAHI Hyperion SheathLess</v>
      </c>
      <c r="C317" s="70" t="str">
        <f>IFERROR(VLOOKUP(E317,商品マスタ!A:E,4,0),"")</f>
        <v>7F SAL0.75 SH 100cm ﾀﾞｲﾚｰﾀｰ付</v>
      </c>
      <c r="D317" s="80">
        <f>IF(E317="","",(_xlfn.AGGREGATE(3,5,$E$18:E317)))</f>
        <v>300</v>
      </c>
      <c r="E317" s="132" t="str">
        <f>商品マスタ!A301</f>
        <v>SL70AL072P10002</v>
      </c>
      <c r="F317" s="133"/>
      <c r="G317" s="134"/>
      <c r="H317" s="104"/>
      <c r="I317" s="105"/>
      <c r="J317" s="48"/>
    </row>
    <row r="318" spans="1:10" ht="30" customHeight="1" x14ac:dyDescent="0.15">
      <c r="A318" s="69" t="str">
        <f>IFERROR(VLOOKUP(E318,商品マスタ!A:E,2,0),"")</f>
        <v>CV</v>
      </c>
      <c r="B318" s="69" t="str">
        <f>IFERROR(VLOOKUP(E318,商品マスタ!A:E,3,0),"")</f>
        <v>ASAHI Hyperion SheathLess</v>
      </c>
      <c r="C318" s="70" t="str">
        <f>IFERROR(VLOOKUP(E318,商品マスタ!A:E,4,0),"")</f>
        <v>7F AL1.0 100cm ﾀﾞｲﾚｰﾀｰ付</v>
      </c>
      <c r="D318" s="80">
        <f>IF(E318="","",(_xlfn.AGGREGATE(3,5,$E$18:E318)))</f>
        <v>301</v>
      </c>
      <c r="E318" s="132" t="str">
        <f>商品マスタ!A302</f>
        <v>SL70AL100P10000</v>
      </c>
      <c r="F318" s="133"/>
      <c r="G318" s="134"/>
      <c r="H318" s="104"/>
      <c r="I318" s="105"/>
      <c r="J318" s="48"/>
    </row>
    <row r="319" spans="1:10" ht="30" customHeight="1" x14ac:dyDescent="0.15">
      <c r="A319" s="69" t="str">
        <f>IFERROR(VLOOKUP(E319,商品マスタ!A:E,2,0),"")</f>
        <v>CV</v>
      </c>
      <c r="B319" s="69" t="str">
        <f>IFERROR(VLOOKUP(E319,商品マスタ!A:E,3,0),"")</f>
        <v>ASAHI Hyperion SheathLess</v>
      </c>
      <c r="C319" s="70" t="str">
        <f>IFERROR(VLOOKUP(E319,商品マスタ!A:E,4,0),"")</f>
        <v>7F SAL1.0 100cm ﾀﾞｲﾚｰﾀｰ付</v>
      </c>
      <c r="D319" s="80">
        <f>IF(E319="","",(_xlfn.AGGREGATE(3,5,$E$18:E319)))</f>
        <v>302</v>
      </c>
      <c r="E319" s="132" t="str">
        <f>商品マスタ!A303</f>
        <v>SL70AL100P10002</v>
      </c>
      <c r="F319" s="133"/>
      <c r="G319" s="134"/>
      <c r="H319" s="104"/>
      <c r="I319" s="105"/>
      <c r="J319" s="48"/>
    </row>
    <row r="320" spans="1:10" ht="30" customHeight="1" x14ac:dyDescent="0.15">
      <c r="A320" s="69" t="str">
        <f>IFERROR(VLOOKUP(E320,商品マスタ!A:E,2,0),"")</f>
        <v>CV</v>
      </c>
      <c r="B320" s="69" t="str">
        <f>IFERROR(VLOOKUP(E320,商品マスタ!A:E,3,0),"")</f>
        <v>ASAHI Hyperion SheathLess</v>
      </c>
      <c r="C320" s="70" t="str">
        <f>IFERROR(VLOOKUP(E320,商品マスタ!A:E,4,0),"")</f>
        <v>7F AL1.0 SH 100cm ﾀﾞｲﾚｰﾀｰ付</v>
      </c>
      <c r="D320" s="80">
        <f>IF(E320="","",(_xlfn.AGGREGATE(3,5,$E$18:E320)))</f>
        <v>303</v>
      </c>
      <c r="E320" s="132" t="str">
        <f>商品マスタ!A304</f>
        <v>SL70AL102P10000</v>
      </c>
      <c r="F320" s="133"/>
      <c r="G320" s="134"/>
      <c r="H320" s="104"/>
      <c r="I320" s="105"/>
      <c r="J320" s="48"/>
    </row>
    <row r="321" spans="1:10" ht="30" customHeight="1" x14ac:dyDescent="0.15">
      <c r="A321" s="69" t="str">
        <f>IFERROR(VLOOKUP(E321,商品マスタ!A:E,2,0),"")</f>
        <v>CV</v>
      </c>
      <c r="B321" s="69" t="str">
        <f>IFERROR(VLOOKUP(E321,商品マスタ!A:E,3,0),"")</f>
        <v>ASAHI Hyperion SheathLess</v>
      </c>
      <c r="C321" s="70" t="str">
        <f>IFERROR(VLOOKUP(E321,商品マスタ!A:E,4,0),"")</f>
        <v>7F SAL1.0 SH 100cm ﾀﾞｲﾚｰﾀｰ付</v>
      </c>
      <c r="D321" s="80">
        <f>IF(E321="","",(_xlfn.AGGREGATE(3,5,$E$18:E321)))</f>
        <v>304</v>
      </c>
      <c r="E321" s="132" t="str">
        <f>商品マスタ!A305</f>
        <v>SL70AL102P10002</v>
      </c>
      <c r="F321" s="133"/>
      <c r="G321" s="134"/>
      <c r="H321" s="104"/>
      <c r="I321" s="105"/>
      <c r="J321" s="48"/>
    </row>
    <row r="322" spans="1:10" ht="30" customHeight="1" x14ac:dyDescent="0.15">
      <c r="A322" s="69" t="str">
        <f>IFERROR(VLOOKUP(E322,商品マスタ!A:E,2,0),"")</f>
        <v>CV</v>
      </c>
      <c r="B322" s="69" t="str">
        <f>IFERROR(VLOOKUP(E322,商品マスタ!A:E,3,0),"")</f>
        <v>ASAHI Hyperion SheathLess</v>
      </c>
      <c r="C322" s="70" t="str">
        <f>IFERROR(VLOOKUP(E322,商品マスタ!A:E,4,0),"")</f>
        <v>7F JL3.5 100cm ﾀﾞｲﾚｰﾀｰ付</v>
      </c>
      <c r="D322" s="80">
        <f>IF(E322="","",(_xlfn.AGGREGATE(3,5,$E$18:E322)))</f>
        <v>305</v>
      </c>
      <c r="E322" s="132" t="str">
        <f>商品マスタ!A306</f>
        <v>SL70JL350P10000</v>
      </c>
      <c r="F322" s="133"/>
      <c r="G322" s="134"/>
      <c r="H322" s="104"/>
      <c r="I322" s="105"/>
      <c r="J322" s="48"/>
    </row>
    <row r="323" spans="1:10" ht="30" customHeight="1" x14ac:dyDescent="0.15">
      <c r="A323" s="69" t="str">
        <f>IFERROR(VLOOKUP(E323,商品マスタ!A:E,2,0),"")</f>
        <v>CV</v>
      </c>
      <c r="B323" s="69" t="str">
        <f>IFERROR(VLOOKUP(E323,商品マスタ!A:E,3,0),"")</f>
        <v>ASAHI Hyperion SheathLess</v>
      </c>
      <c r="C323" s="70" t="str">
        <f>IFERROR(VLOOKUP(E323,商品マスタ!A:E,4,0),"")</f>
        <v>7F JL3.5ST 100cm ﾀﾞｲﾚｰﾀｰ付</v>
      </c>
      <c r="D323" s="80">
        <f>IF(E323="","",(_xlfn.AGGREGATE(3,5,$E$18:E323)))</f>
        <v>306</v>
      </c>
      <c r="E323" s="132" t="str">
        <f>商品マスタ!A307</f>
        <v>SL70JL350P10001</v>
      </c>
      <c r="F323" s="133"/>
      <c r="G323" s="134"/>
      <c r="H323" s="104"/>
      <c r="I323" s="105"/>
      <c r="J323" s="48"/>
    </row>
    <row r="324" spans="1:10" ht="30" customHeight="1" x14ac:dyDescent="0.15">
      <c r="A324" s="69" t="str">
        <f>IFERROR(VLOOKUP(E324,商品マスタ!A:E,2,0),"")</f>
        <v>CV</v>
      </c>
      <c r="B324" s="69" t="str">
        <f>IFERROR(VLOOKUP(E324,商品マスタ!A:E,3,0),"")</f>
        <v>ASAHI Hyperion SheathLess</v>
      </c>
      <c r="C324" s="70" t="str">
        <f>IFERROR(VLOOKUP(E324,商品マスタ!A:E,4,0),"")</f>
        <v>7F JL3.5 SH 100cm ﾀﾞｲﾚｰﾀｰ付</v>
      </c>
      <c r="D324" s="80">
        <f>IF(E324="","",(_xlfn.AGGREGATE(3,5,$E$18:E324)))</f>
        <v>307</v>
      </c>
      <c r="E324" s="132" t="str">
        <f>商品マスタ!A308</f>
        <v>SL70JL352P10000</v>
      </c>
      <c r="F324" s="133"/>
      <c r="G324" s="134"/>
      <c r="H324" s="104"/>
      <c r="I324" s="105"/>
      <c r="J324" s="48"/>
    </row>
    <row r="325" spans="1:10" ht="30" customHeight="1" x14ac:dyDescent="0.15">
      <c r="A325" s="69" t="str">
        <f>IFERROR(VLOOKUP(E325,商品マスタ!A:E,2,0),"")</f>
        <v>CV</v>
      </c>
      <c r="B325" s="69" t="str">
        <f>IFERROR(VLOOKUP(E325,商品マスタ!A:E,3,0),"")</f>
        <v>ASAHI Hyperion SheathLess</v>
      </c>
      <c r="C325" s="70" t="str">
        <f>IFERROR(VLOOKUP(E325,商品マスタ!A:E,4,0),"")</f>
        <v>7F JL4.0 100cm ﾀﾞｲﾚｰﾀｰ付</v>
      </c>
      <c r="D325" s="80">
        <f>IF(E325="","",(_xlfn.AGGREGATE(3,5,$E$18:E325)))</f>
        <v>308</v>
      </c>
      <c r="E325" s="132" t="str">
        <f>商品マスタ!A309</f>
        <v>SL70JL400P10000</v>
      </c>
      <c r="F325" s="133"/>
      <c r="G325" s="134"/>
      <c r="H325" s="104"/>
      <c r="I325" s="105"/>
      <c r="J325" s="48"/>
    </row>
    <row r="326" spans="1:10" ht="30" customHeight="1" x14ac:dyDescent="0.15">
      <c r="A326" s="69" t="str">
        <f>IFERROR(VLOOKUP(E326,商品マスタ!A:E,2,0),"")</f>
        <v>CV</v>
      </c>
      <c r="B326" s="69" t="str">
        <f>IFERROR(VLOOKUP(E326,商品マスタ!A:E,3,0),"")</f>
        <v>ASAHI Hyperion SheathLess</v>
      </c>
      <c r="C326" s="70" t="str">
        <f>IFERROR(VLOOKUP(E326,商品マスタ!A:E,4,0),"")</f>
        <v>7F JL4.0ST 100cm ﾀﾞｲﾚｰﾀｰ付</v>
      </c>
      <c r="D326" s="80">
        <f>IF(E326="","",(_xlfn.AGGREGATE(3,5,$E$18:E326)))</f>
        <v>309</v>
      </c>
      <c r="E326" s="132" t="str">
        <f>商品マスタ!A310</f>
        <v>SL70JL400P10001</v>
      </c>
      <c r="F326" s="133"/>
      <c r="G326" s="134"/>
      <c r="H326" s="104"/>
      <c r="I326" s="105"/>
      <c r="J326" s="48"/>
    </row>
    <row r="327" spans="1:10" ht="30" customHeight="1" x14ac:dyDescent="0.15">
      <c r="A327" s="69" t="str">
        <f>IFERROR(VLOOKUP(E327,商品マスタ!A:E,2,0),"")</f>
        <v>CV</v>
      </c>
      <c r="B327" s="69" t="str">
        <f>IFERROR(VLOOKUP(E327,商品マスタ!A:E,3,0),"")</f>
        <v>ASAHI Hyperion SheathLess</v>
      </c>
      <c r="C327" s="70" t="str">
        <f>IFERROR(VLOOKUP(E327,商品マスタ!A:E,4,0),"")</f>
        <v>7F JL4.0 SH 100cm ﾀﾞｲﾚｰﾀｰ付</v>
      </c>
      <c r="D327" s="80">
        <f>IF(E327="","",(_xlfn.AGGREGATE(3,5,$E$18:E327)))</f>
        <v>310</v>
      </c>
      <c r="E327" s="132" t="str">
        <f>商品マスタ!A311</f>
        <v>SL70JL402P10000</v>
      </c>
      <c r="F327" s="133"/>
      <c r="G327" s="134"/>
      <c r="H327" s="104"/>
      <c r="I327" s="105"/>
      <c r="J327" s="48"/>
    </row>
    <row r="328" spans="1:10" ht="30" customHeight="1" x14ac:dyDescent="0.15">
      <c r="A328" s="69" t="str">
        <f>IFERROR(VLOOKUP(E328,商品マスタ!A:E,2,0),"")</f>
        <v>CV</v>
      </c>
      <c r="B328" s="69" t="str">
        <f>IFERROR(VLOOKUP(E328,商品マスタ!A:E,3,0),"")</f>
        <v>ASAHI Hyperion SheathLess</v>
      </c>
      <c r="C328" s="70" t="str">
        <f>IFERROR(VLOOKUP(E328,商品マスタ!A:E,4,0),"")</f>
        <v>7F JR3.5 100cm ﾀﾞｲﾚｰﾀｰ付</v>
      </c>
      <c r="D328" s="80">
        <f>IF(E328="","",(_xlfn.AGGREGATE(3,5,$E$18:E328)))</f>
        <v>311</v>
      </c>
      <c r="E328" s="132" t="str">
        <f>商品マスタ!A312</f>
        <v>SL70JR350P10000</v>
      </c>
      <c r="F328" s="133"/>
      <c r="G328" s="134"/>
      <c r="H328" s="104"/>
      <c r="I328" s="105"/>
      <c r="J328" s="48"/>
    </row>
    <row r="329" spans="1:10" ht="30" customHeight="1" x14ac:dyDescent="0.15">
      <c r="A329" s="69" t="str">
        <f>IFERROR(VLOOKUP(E329,商品マスタ!A:E,2,0),"")</f>
        <v>CV</v>
      </c>
      <c r="B329" s="69" t="str">
        <f>IFERROR(VLOOKUP(E329,商品マスタ!A:E,3,0),"")</f>
        <v>ASAHI Hyperion SheathLess</v>
      </c>
      <c r="C329" s="70" t="str">
        <f>IFERROR(VLOOKUP(E329,商品マスタ!A:E,4,0),"")</f>
        <v>7F JR4.0 100cm ﾀﾞｲﾚｰﾀｰ付</v>
      </c>
      <c r="D329" s="80">
        <f>IF(E329="","",(_xlfn.AGGREGATE(3,5,$E$18:E329)))</f>
        <v>312</v>
      </c>
      <c r="E329" s="132" t="str">
        <f>商品マスタ!A313</f>
        <v>SL70JR400P10000</v>
      </c>
      <c r="F329" s="133"/>
      <c r="G329" s="134"/>
      <c r="H329" s="104"/>
      <c r="I329" s="105"/>
      <c r="J329" s="48"/>
    </row>
    <row r="330" spans="1:10" ht="30" customHeight="1" x14ac:dyDescent="0.15">
      <c r="A330" s="69" t="str">
        <f>IFERROR(VLOOKUP(E330,商品マスタ!A:E,2,0),"")</f>
        <v>CV</v>
      </c>
      <c r="B330" s="69" t="str">
        <f>IFERROR(VLOOKUP(E330,商品マスタ!A:E,3,0),"")</f>
        <v>ASAHI Hyperion SheathLess</v>
      </c>
      <c r="C330" s="70" t="str">
        <f>IFERROR(VLOOKUP(E330,商品マスタ!A:E,4,0),"")</f>
        <v>7F JR4.0 SH 100cm ﾀﾞｲﾚｰﾀｰ付</v>
      </c>
      <c r="D330" s="80">
        <f>IF(E330="","",(_xlfn.AGGREGATE(3,5,$E$18:E330)))</f>
        <v>313</v>
      </c>
      <c r="E330" s="132" t="str">
        <f>商品マスタ!A314</f>
        <v>SL70JR402P10000</v>
      </c>
      <c r="F330" s="133"/>
      <c r="G330" s="134"/>
      <c r="H330" s="104"/>
      <c r="I330" s="105"/>
      <c r="J330" s="48"/>
    </row>
    <row r="331" spans="1:10" ht="30" customHeight="1" x14ac:dyDescent="0.15">
      <c r="A331" s="69" t="str">
        <f>IFERROR(VLOOKUP(E331,商品マスタ!A:E,2,0),"")</f>
        <v>CV</v>
      </c>
      <c r="B331" s="69" t="str">
        <f>IFERROR(VLOOKUP(E331,商品マスタ!A:E,3,0),"")</f>
        <v>ASAHI Hyperion SheathLess</v>
      </c>
      <c r="C331" s="70" t="str">
        <f>IFERROR(VLOOKUP(E331,商品マスタ!A:E,4,0),"")</f>
        <v>7F PB3.0 100cm ﾀﾞｲﾚｰﾀｰ付</v>
      </c>
      <c r="D331" s="80">
        <f>IF(E331="","",(_xlfn.AGGREGATE(3,5,$E$18:E331)))</f>
        <v>314</v>
      </c>
      <c r="E331" s="132" t="str">
        <f>商品マスタ!A315</f>
        <v>SL70PB300P10000</v>
      </c>
      <c r="F331" s="133"/>
      <c r="G331" s="134"/>
      <c r="H331" s="104"/>
      <c r="I331" s="105"/>
      <c r="J331" s="48"/>
    </row>
    <row r="332" spans="1:10" ht="30" customHeight="1" x14ac:dyDescent="0.15">
      <c r="A332" s="69" t="str">
        <f>IFERROR(VLOOKUP(E332,商品マスタ!A:E,2,0),"")</f>
        <v>CV</v>
      </c>
      <c r="B332" s="69" t="str">
        <f>IFERROR(VLOOKUP(E332,商品マスタ!A:E,3,0),"")</f>
        <v>ASAHI Hyperion SheathLess</v>
      </c>
      <c r="C332" s="70" t="str">
        <f>IFERROR(VLOOKUP(E332,商品マスタ!A:E,4,0),"")</f>
        <v>7F PB3.5 100cm ﾀﾞｲﾚｰﾀｰ付</v>
      </c>
      <c r="D332" s="80">
        <f>IF(E332="","",(_xlfn.AGGREGATE(3,5,$E$18:E332)))</f>
        <v>315</v>
      </c>
      <c r="E332" s="132" t="str">
        <f>商品マスタ!A316</f>
        <v>SL70PB350P10000</v>
      </c>
      <c r="F332" s="133"/>
      <c r="G332" s="134"/>
      <c r="H332" s="104"/>
      <c r="I332" s="105"/>
      <c r="J332" s="48"/>
    </row>
    <row r="333" spans="1:10" ht="30" customHeight="1" x14ac:dyDescent="0.15">
      <c r="A333" s="69" t="str">
        <f>IFERROR(VLOOKUP(E333,商品マスタ!A:E,2,0),"")</f>
        <v>CV</v>
      </c>
      <c r="B333" s="69" t="str">
        <f>IFERROR(VLOOKUP(E333,商品マスタ!A:E,3,0),"")</f>
        <v>ASAHI Hyperion SheathLess</v>
      </c>
      <c r="C333" s="70" t="str">
        <f>IFERROR(VLOOKUP(E333,商品マスタ!A:E,4,0),"")</f>
        <v>7F SPB3.5 100cm ﾀﾞｲﾚｰﾀｰ付</v>
      </c>
      <c r="D333" s="80">
        <f>IF(E333="","",(_xlfn.AGGREGATE(3,5,$E$18:E333)))</f>
        <v>316</v>
      </c>
      <c r="E333" s="132" t="str">
        <f>商品マスタ!A317</f>
        <v>SL70SP350P10000</v>
      </c>
      <c r="F333" s="133"/>
      <c r="G333" s="134"/>
      <c r="H333" s="104"/>
      <c r="I333" s="105"/>
      <c r="J333" s="48"/>
    </row>
    <row r="334" spans="1:10" ht="30" customHeight="1" x14ac:dyDescent="0.15">
      <c r="A334" s="69" t="str">
        <f>IFERROR(VLOOKUP(E334,商品マスタ!A:E,2,0),"")</f>
        <v>CV</v>
      </c>
      <c r="B334" s="69" t="str">
        <f>IFERROR(VLOOKUP(E334,商品マスタ!A:E,3,0),"")</f>
        <v>ASAHI Hyperion SheathLess</v>
      </c>
      <c r="C334" s="70" t="str">
        <f>IFERROR(VLOOKUP(E334,商品マスタ!A:E,4,0),"")</f>
        <v>7F SPB3.5 SH 100cm ﾀﾞｲﾚｰﾀｰ付</v>
      </c>
      <c r="D334" s="80">
        <f>IF(E334="","",(_xlfn.AGGREGATE(3,5,$E$18:E334)))</f>
        <v>317</v>
      </c>
      <c r="E334" s="132" t="str">
        <f>商品マスタ!A318</f>
        <v>SL70SP352P10000</v>
      </c>
      <c r="F334" s="133"/>
      <c r="G334" s="134"/>
      <c r="H334" s="104"/>
      <c r="I334" s="105"/>
      <c r="J334" s="48"/>
    </row>
    <row r="335" spans="1:10" ht="30" customHeight="1" x14ac:dyDescent="0.15">
      <c r="A335" s="69" t="str">
        <f>IFERROR(VLOOKUP(E335,商品マスタ!A:E,2,0),"")</f>
        <v>CV</v>
      </c>
      <c r="B335" s="69" t="str">
        <f>IFERROR(VLOOKUP(E335,商品マスタ!A:E,3,0),"")</f>
        <v>ASAHI Hyperion SheathLess</v>
      </c>
      <c r="C335" s="70" t="str">
        <f>IFERROR(VLOOKUP(E335,商品マスタ!A:E,4,0),"")</f>
        <v>7F SPB3.75 SH 100cm ﾀﾞｲﾚｰﾀｰ付</v>
      </c>
      <c r="D335" s="80">
        <f>IF(E335="","",(_xlfn.AGGREGATE(3,5,$E$18:E335)))</f>
        <v>318</v>
      </c>
      <c r="E335" s="132" t="str">
        <f>商品マスタ!A319</f>
        <v>SL70SP372P10000</v>
      </c>
      <c r="F335" s="133"/>
      <c r="G335" s="134"/>
      <c r="H335" s="104"/>
      <c r="I335" s="105"/>
      <c r="J335" s="48"/>
    </row>
    <row r="336" spans="1:10" ht="30" customHeight="1" x14ac:dyDescent="0.15">
      <c r="A336" s="69" t="str">
        <f>IFERROR(VLOOKUP(E336,商品マスタ!A:E,2,0),"")</f>
        <v>CV</v>
      </c>
      <c r="B336" s="69" t="str">
        <f>IFERROR(VLOOKUP(E336,商品マスタ!A:E,3,0),"")</f>
        <v>ASAHI Gaia Next 1</v>
      </c>
      <c r="C336" s="70" t="str">
        <f>IFERROR(VLOOKUP(E336,商品マスタ!A:E,4,0),"")</f>
        <v>0.011"/0.014"×190cm Pre-shape</v>
      </c>
      <c r="D336" s="80">
        <f>IF(E336="","",(_xlfn.AGGREGATE(3,5,$E$18:E336)))</f>
        <v>319</v>
      </c>
      <c r="E336" s="132" t="str">
        <f>商品マスタ!A320</f>
        <v>AH14R019P</v>
      </c>
      <c r="F336" s="133"/>
      <c r="G336" s="134"/>
      <c r="H336" s="104"/>
      <c r="I336" s="105"/>
      <c r="J336" s="48"/>
    </row>
    <row r="337" spans="1:10" ht="30" customHeight="1" x14ac:dyDescent="0.15">
      <c r="A337" s="69" t="str">
        <f>IFERROR(VLOOKUP(E337,商品マスタ!A:E,2,0),"")</f>
        <v>CV</v>
      </c>
      <c r="B337" s="69" t="str">
        <f>IFERROR(VLOOKUP(E337,商品マスタ!A:E,3,0),"")</f>
        <v>ASAHI Gaia Next 2</v>
      </c>
      <c r="C337" s="70" t="str">
        <f>IFERROR(VLOOKUP(E337,商品マスタ!A:E,4,0),"")</f>
        <v>0.012"/0.014"×190cm Pre-shape</v>
      </c>
      <c r="D337" s="80">
        <f>IF(E337="","",(_xlfn.AGGREGATE(3,5,$E$18:E337)))</f>
        <v>320</v>
      </c>
      <c r="E337" s="132" t="str">
        <f>商品マスタ!A321</f>
        <v>AH14R020P</v>
      </c>
      <c r="F337" s="133"/>
      <c r="G337" s="134"/>
      <c r="H337" s="104"/>
      <c r="I337" s="105"/>
      <c r="J337" s="48"/>
    </row>
    <row r="338" spans="1:10" ht="30" customHeight="1" x14ac:dyDescent="0.15">
      <c r="A338" s="69" t="str">
        <f>IFERROR(VLOOKUP(E338,商品マスタ!A:E,2,0),"")</f>
        <v>CV</v>
      </c>
      <c r="B338" s="69" t="str">
        <f>IFERROR(VLOOKUP(E338,商品マスタ!A:E,3,0),"")</f>
        <v>ASAHI Gaia Next 3</v>
      </c>
      <c r="C338" s="70" t="str">
        <f>IFERROR(VLOOKUP(E338,商品マスタ!A:E,4,0),"")</f>
        <v>0.012"/0.014"×190cm Pre-shape</v>
      </c>
      <c r="D338" s="80">
        <f>IF(E338="","",(_xlfn.AGGREGATE(3,5,$E$18:E338)))</f>
        <v>321</v>
      </c>
      <c r="E338" s="132" t="str">
        <f>商品マスタ!A322</f>
        <v>AH14R021P</v>
      </c>
      <c r="F338" s="133"/>
      <c r="G338" s="134"/>
      <c r="H338" s="104"/>
      <c r="I338" s="105"/>
      <c r="J338" s="48"/>
    </row>
    <row r="339" spans="1:10" ht="30" customHeight="1" x14ac:dyDescent="0.15">
      <c r="A339" s="69" t="str">
        <f>IFERROR(VLOOKUP(E339,商品マスタ!A:E,2,0),"")</f>
        <v>CV</v>
      </c>
      <c r="B339" s="69" t="str">
        <f>IFERROR(VLOOKUP(E339,商品マスタ!A:E,3,0),"")</f>
        <v>ASAHI Gaia Next 4</v>
      </c>
      <c r="C339" s="70" t="str">
        <f>IFERROR(VLOOKUP(E339,商品マスタ!A:E,4,0),"")</f>
        <v>0.013"/0.014"×190cm Pre-shape</v>
      </c>
      <c r="D339" s="80">
        <f>IF(E339="","",(_xlfn.AGGREGATE(3,5,$E$18:E339)))</f>
        <v>322</v>
      </c>
      <c r="E339" s="132" t="str">
        <f>商品マスタ!A323</f>
        <v>AH14R022P</v>
      </c>
      <c r="F339" s="133"/>
      <c r="G339" s="134"/>
      <c r="H339" s="104"/>
      <c r="I339" s="105"/>
      <c r="J339" s="48"/>
    </row>
    <row r="340" spans="1:10" ht="30" customHeight="1" x14ac:dyDescent="0.15">
      <c r="A340" s="69" t="str">
        <f>IFERROR(VLOOKUP(E340,商品マスタ!A:E,2,0),"")</f>
        <v>CV</v>
      </c>
      <c r="B340" s="69" t="str">
        <f>IFERROR(VLOOKUP(E340,商品マスタ!A:E,3,0),"")</f>
        <v>ASAHI SION</v>
      </c>
      <c r="C340" s="70" t="str">
        <f>IFERROR(VLOOKUP(E340,商品マスタ!A:E,4,0),"")</f>
        <v>0.014"×190cm Straight</v>
      </c>
      <c r="D340" s="80">
        <f>IF(E340="","",(_xlfn.AGGREGATE(3,5,$E$18:E340)))</f>
        <v>323</v>
      </c>
      <c r="E340" s="132" t="str">
        <f>商品マスタ!A324</f>
        <v>AH14R101SR</v>
      </c>
      <c r="F340" s="133"/>
      <c r="G340" s="134"/>
      <c r="H340" s="104"/>
      <c r="I340" s="105"/>
      <c r="J340" s="48"/>
    </row>
    <row r="341" spans="1:10" ht="30" customHeight="1" x14ac:dyDescent="0.15">
      <c r="A341" s="69" t="str">
        <f>IFERROR(VLOOKUP(E341,商品マスタ!A:E,2,0),"")</f>
        <v>CV</v>
      </c>
      <c r="B341" s="69" t="str">
        <f>IFERROR(VLOOKUP(E341,商品マスタ!A:E,3,0),"")</f>
        <v>ASAHI SION blue</v>
      </c>
      <c r="C341" s="70" t="str">
        <f>IFERROR(VLOOKUP(E341,商品マスタ!A:E,4,0),"")</f>
        <v>0.014"×190cm Straight</v>
      </c>
      <c r="D341" s="80">
        <f>IF(E341="","",(_xlfn.AGGREGATE(3,5,$E$18:E341)))</f>
        <v>324</v>
      </c>
      <c r="E341" s="132" t="str">
        <f>商品マスタ!A325</f>
        <v>AH14R104SR</v>
      </c>
      <c r="F341" s="133"/>
      <c r="G341" s="134"/>
      <c r="H341" s="104"/>
      <c r="I341" s="105"/>
      <c r="J341" s="48"/>
    </row>
    <row r="342" spans="1:10" ht="30" customHeight="1" x14ac:dyDescent="0.15">
      <c r="A342" s="69" t="str">
        <f>IFERROR(VLOOKUP(E342,商品マスタ!A:E,2,0),"")</f>
        <v>CV</v>
      </c>
      <c r="B342" s="69" t="str">
        <f>IFERROR(VLOOKUP(E342,商品マスタ!A:E,3,0),"")</f>
        <v>ASAHI SION blue ES</v>
      </c>
      <c r="C342" s="70" t="str">
        <f>IFERROR(VLOOKUP(E342,商品マスタ!A:E,4,0),"")</f>
        <v>0.014"×190cm Straight</v>
      </c>
      <c r="D342" s="80">
        <f>IF(E342="","",(_xlfn.AGGREGATE(3,5,$E$18:E342)))</f>
        <v>325</v>
      </c>
      <c r="E342" s="132" t="str">
        <f>商品マスタ!A326</f>
        <v>AH14R017SR</v>
      </c>
      <c r="F342" s="133"/>
      <c r="G342" s="134"/>
      <c r="H342" s="104"/>
      <c r="I342" s="105"/>
      <c r="J342" s="48"/>
    </row>
    <row r="343" spans="1:10" ht="30" customHeight="1" x14ac:dyDescent="0.15">
      <c r="A343" s="69" t="str">
        <f>IFERROR(VLOOKUP(E343,商品マスタ!A:E,2,0),"")</f>
        <v>CV</v>
      </c>
      <c r="B343" s="69" t="str">
        <f>IFERROR(VLOOKUP(E343,商品マスタ!A:E,3,0),"")</f>
        <v>ASAHI SUOH</v>
      </c>
      <c r="C343" s="70" t="str">
        <f>IFERROR(VLOOKUP(E343,商品マスタ!A:E,4,0),"")</f>
        <v>0.014"×180cm Straight</v>
      </c>
      <c r="D343" s="80">
        <f>IF(E343="","",(_xlfn.AGGREGATE(3,5,$E$18:E343)))</f>
        <v>326</v>
      </c>
      <c r="E343" s="132" t="str">
        <f>商品マスタ!A327</f>
        <v>AH14R000SR</v>
      </c>
      <c r="F343" s="133"/>
      <c r="G343" s="134"/>
      <c r="H343" s="104"/>
      <c r="I343" s="105"/>
      <c r="J343" s="48"/>
    </row>
    <row r="344" spans="1:10" ht="30" customHeight="1" x14ac:dyDescent="0.15">
      <c r="A344" s="69" t="str">
        <f>IFERROR(VLOOKUP(E344,商品マスタ!A:E,2,0),"")</f>
        <v>CV</v>
      </c>
      <c r="B344" s="69" t="str">
        <f>IFERROR(VLOOKUP(E344,商品マスタ!A:E,3,0),"")</f>
        <v>ASAHI SUOH03</v>
      </c>
      <c r="C344" s="70" t="str">
        <f>IFERROR(VLOOKUP(E344,商品マスタ!A:E,4,0),"")</f>
        <v>0.014"×190cm Pre-shape</v>
      </c>
      <c r="D344" s="80">
        <f>IF(E344="","",(_xlfn.AGGREGATE(3,5,$E$18:E344)))</f>
        <v>327</v>
      </c>
      <c r="E344" s="132" t="str">
        <f>商品マスタ!A328</f>
        <v>AH14R013PR</v>
      </c>
      <c r="F344" s="133"/>
      <c r="G344" s="134"/>
      <c r="H344" s="104"/>
      <c r="I344" s="105"/>
      <c r="J344" s="48"/>
    </row>
    <row r="345" spans="1:10" ht="30" customHeight="1" x14ac:dyDescent="0.15">
      <c r="A345" s="69" t="str">
        <f>IFERROR(VLOOKUP(E345,商品マスタ!A:E,2,0),"")</f>
        <v>CV</v>
      </c>
      <c r="B345" s="69" t="str">
        <f>IFERROR(VLOOKUP(E345,商品マスタ!A:E,3,0),"")</f>
        <v>ASAHI SUOH03</v>
      </c>
      <c r="C345" s="70" t="str">
        <f>IFERROR(VLOOKUP(E345,商品マスタ!A:E,4,0),"")</f>
        <v>0.014"×190cm Straight</v>
      </c>
      <c r="D345" s="80">
        <f>IF(E345="","",(_xlfn.AGGREGATE(3,5,$E$18:E345)))</f>
        <v>328</v>
      </c>
      <c r="E345" s="132" t="str">
        <f>商品マスタ!A329</f>
        <v>AH14R013SR</v>
      </c>
      <c r="F345" s="133"/>
      <c r="G345" s="134"/>
      <c r="H345" s="104"/>
      <c r="I345" s="105"/>
      <c r="J345" s="48"/>
    </row>
    <row r="346" spans="1:10" ht="30" customHeight="1" x14ac:dyDescent="0.15">
      <c r="A346" s="69" t="str">
        <f>IFERROR(VLOOKUP(E346,商品マスタ!A:E,2,0),"")</f>
        <v>CV</v>
      </c>
      <c r="B346" s="69" t="str">
        <f>IFERROR(VLOOKUP(E346,商品マスタ!A:E,3,0),"")</f>
        <v>CELHAWK 190cm Pre-shape</v>
      </c>
      <c r="C346" s="70" t="str">
        <f>IFERROR(VLOOKUP(E346,商品マスタ!A:E,4,0),"")</f>
        <v>0.014"×190cm Pre-shape</v>
      </c>
      <c r="D346" s="80">
        <f>IF(E346="","",(_xlfn.AGGREGATE(3,5,$E$18:E346)))</f>
        <v>329</v>
      </c>
      <c r="E346" s="132" t="str">
        <f>商品マスタ!A330</f>
        <v>CH12R190P</v>
      </c>
      <c r="F346" s="133"/>
      <c r="G346" s="134"/>
      <c r="H346" s="104"/>
      <c r="I346" s="105"/>
      <c r="J346" s="48"/>
    </row>
    <row r="347" spans="1:10" ht="30" customHeight="1" x14ac:dyDescent="0.15">
      <c r="A347" s="69" t="str">
        <f>IFERROR(VLOOKUP(E347,商品マスタ!A:E,2,0),"")</f>
        <v>CV</v>
      </c>
      <c r="B347" s="69" t="str">
        <f>IFERROR(VLOOKUP(E347,商品マスタ!A:E,3,0),"")</f>
        <v>Conquest Pro</v>
      </c>
      <c r="C347" s="70" t="str">
        <f>IFERROR(VLOOKUP(E347,商品マスタ!A:E,4,0),"")</f>
        <v>0.009"/0.014"×180cm Straight</v>
      </c>
      <c r="D347" s="80">
        <f>IF(E347="","",(_xlfn.AGGREGATE(3,5,$E$18:E347)))</f>
        <v>330</v>
      </c>
      <c r="E347" s="132" t="str">
        <f>商品マスタ!A331</f>
        <v>AGH143090R</v>
      </c>
      <c r="F347" s="133"/>
      <c r="G347" s="134"/>
      <c r="H347" s="104"/>
      <c r="I347" s="105"/>
      <c r="J347" s="48"/>
    </row>
    <row r="348" spans="1:10" ht="30" customHeight="1" x14ac:dyDescent="0.15">
      <c r="A348" s="69" t="str">
        <f>IFERROR(VLOOKUP(E348,商品マスタ!A:E,2,0),"")</f>
        <v>CV</v>
      </c>
      <c r="B348" s="69" t="str">
        <f>IFERROR(VLOOKUP(E348,商品マスタ!A:E,3,0),"")</f>
        <v>Conquest Pro 12</v>
      </c>
      <c r="C348" s="70" t="str">
        <f>IFERROR(VLOOKUP(E348,商品マスタ!A:E,4,0),"")</f>
        <v>0.009"/0.014"×180cm</v>
      </c>
      <c r="D348" s="80">
        <f>IF(E348="","",(_xlfn.AGGREGATE(3,5,$E$18:E348)))</f>
        <v>331</v>
      </c>
      <c r="E348" s="132" t="str">
        <f>商品マスタ!A332</f>
        <v>AGH143091R</v>
      </c>
      <c r="F348" s="133"/>
      <c r="G348" s="134"/>
      <c r="H348" s="104"/>
      <c r="I348" s="105"/>
      <c r="J348" s="48"/>
    </row>
    <row r="349" spans="1:10" ht="30" customHeight="1" x14ac:dyDescent="0.15">
      <c r="A349" s="69" t="str">
        <f>IFERROR(VLOOKUP(E349,商品マスタ!A:E,2,0),"")</f>
        <v>CV</v>
      </c>
      <c r="B349" s="69" t="str">
        <f>IFERROR(VLOOKUP(E349,商品マスタ!A:E,3,0),"")</f>
        <v>Conquest Pro 12</v>
      </c>
      <c r="C349" s="70" t="str">
        <f>IFERROR(VLOOKUP(E349,商品マスタ!A:E,4,0),"")</f>
        <v>0.009"/0.014"×190cm Pre-shape</v>
      </c>
      <c r="D349" s="80">
        <f>IF(E349="","",(_xlfn.AGGREGATE(3,5,$E$18:E349)))</f>
        <v>332</v>
      </c>
      <c r="E349" s="132" t="str">
        <f>商品マスタ!A333</f>
        <v>AGH143191P</v>
      </c>
      <c r="F349" s="133"/>
      <c r="G349" s="134"/>
      <c r="H349" s="104"/>
      <c r="I349" s="105"/>
      <c r="J349" s="48"/>
    </row>
    <row r="350" spans="1:10" ht="30" customHeight="1" x14ac:dyDescent="0.15">
      <c r="A350" s="69" t="str">
        <f>IFERROR(VLOOKUP(E350,商品マスタ!A:E,2,0),"")</f>
        <v>CV</v>
      </c>
      <c r="B350" s="69" t="str">
        <f>IFERROR(VLOOKUP(E350,商品マスタ!A:E,3,0),"")</f>
        <v>Conquest Pro 12 ST</v>
      </c>
      <c r="C350" s="70" t="str">
        <f>IFERROR(VLOOKUP(E350,商品マスタ!A:E,4,0),"")</f>
        <v>0.009"/0.014"×190cm Pre-shape</v>
      </c>
      <c r="D350" s="80">
        <f>IF(E350="","",(_xlfn.AGGREGATE(3,5,$E$18:E350)))</f>
        <v>333</v>
      </c>
      <c r="E350" s="132" t="str">
        <f>商品マスタ!A334</f>
        <v>AGH143195</v>
      </c>
      <c r="F350" s="133"/>
      <c r="G350" s="134"/>
      <c r="H350" s="104"/>
      <c r="I350" s="105"/>
      <c r="J350" s="48"/>
    </row>
    <row r="351" spans="1:10" ht="30" customHeight="1" x14ac:dyDescent="0.15">
      <c r="A351" s="69" t="str">
        <f>IFERROR(VLOOKUP(E351,商品マスタ!A:E,2,0),"")</f>
        <v>CV</v>
      </c>
      <c r="B351" s="69" t="str">
        <f>IFERROR(VLOOKUP(E351,商品マスタ!A:E,3,0),"")</f>
        <v>Conquest Pro 40</v>
      </c>
      <c r="C351" s="70" t="str">
        <f>IFERROR(VLOOKUP(E351,商品マスタ!A:E,4,0),"")</f>
        <v>0.009"/0.014"×180cm</v>
      </c>
      <c r="D351" s="80">
        <f>IF(E351="","",(_xlfn.AGGREGATE(3,5,$E$18:E351)))</f>
        <v>334</v>
      </c>
      <c r="E351" s="132" t="str">
        <f>商品マスタ!A335</f>
        <v>AGH143094R</v>
      </c>
      <c r="F351" s="133"/>
      <c r="G351" s="134"/>
      <c r="H351" s="104"/>
      <c r="I351" s="105"/>
      <c r="J351" s="48"/>
    </row>
    <row r="352" spans="1:10" ht="30" customHeight="1" x14ac:dyDescent="0.15">
      <c r="A352" s="69" t="str">
        <f>IFERROR(VLOOKUP(E352,商品マスタ!A:E,2,0),"")</f>
        <v>CV</v>
      </c>
      <c r="B352" s="69" t="str">
        <f>IFERROR(VLOOKUP(E352,商品マスタ!A:E,3,0),"")</f>
        <v>Conquest Pro 8-20</v>
      </c>
      <c r="C352" s="70" t="str">
        <f>IFERROR(VLOOKUP(E352,商品マスタ!A:E,4,0),"")</f>
        <v>0.008"/0.014"×180cm</v>
      </c>
      <c r="D352" s="80">
        <f>IF(E352="","",(_xlfn.AGGREGATE(3,5,$E$18:E352)))</f>
        <v>335</v>
      </c>
      <c r="E352" s="132" t="str">
        <f>商品マスタ!A336</f>
        <v>AGH143092R</v>
      </c>
      <c r="F352" s="133"/>
      <c r="G352" s="134"/>
      <c r="H352" s="104"/>
      <c r="I352" s="105"/>
      <c r="J352" s="48"/>
    </row>
    <row r="353" spans="1:10" ht="30" customHeight="1" x14ac:dyDescent="0.15">
      <c r="A353" s="69" t="str">
        <f>IFERROR(VLOOKUP(E353,商品マスタ!A:E,2,0),"")</f>
        <v>CV</v>
      </c>
      <c r="B353" s="69" t="str">
        <f>IFERROR(VLOOKUP(E353,商品マスタ!A:E,3,0),"")</f>
        <v>Conquest Pro 8-20</v>
      </c>
      <c r="C353" s="70" t="str">
        <f>IFERROR(VLOOKUP(E353,商品マスタ!A:E,4,0),"")</f>
        <v>0.008"/0.014"×190cm Pre-shape</v>
      </c>
      <c r="D353" s="80">
        <f>IF(E353="","",(_xlfn.AGGREGATE(3,5,$E$18:E353)))</f>
        <v>336</v>
      </c>
      <c r="E353" s="132" t="str">
        <f>商品マスタ!A337</f>
        <v>AGH143192P</v>
      </c>
      <c r="F353" s="133"/>
      <c r="G353" s="134"/>
      <c r="H353" s="104"/>
      <c r="I353" s="105"/>
      <c r="J353" s="48"/>
    </row>
    <row r="354" spans="1:10" ht="30" customHeight="1" x14ac:dyDescent="0.15">
      <c r="A354" s="69" t="str">
        <f>IFERROR(VLOOKUP(E354,商品マスタ!A:E,2,0),"")</f>
        <v>CV</v>
      </c>
      <c r="B354" s="69" t="str">
        <f>IFERROR(VLOOKUP(E354,商品マスタ!A:E,3,0),"")</f>
        <v>Extension 165cm</v>
      </c>
      <c r="C354" s="70" t="str">
        <f>IFERROR(VLOOKUP(E354,商品マスタ!A:E,4,0),"")</f>
        <v>0.014"×165cm</v>
      </c>
      <c r="D354" s="80">
        <f>IF(E354="","",(_xlfn.AGGREGATE(3,5,$E$18:E354)))</f>
        <v>337</v>
      </c>
      <c r="E354" s="132" t="str">
        <f>商品マスタ!A338</f>
        <v>AG149001</v>
      </c>
      <c r="F354" s="133"/>
      <c r="G354" s="134"/>
      <c r="H354" s="104"/>
      <c r="I354" s="105"/>
      <c r="J354" s="48"/>
    </row>
    <row r="355" spans="1:10" ht="30" customHeight="1" x14ac:dyDescent="0.15">
      <c r="A355" s="69" t="str">
        <f>IFERROR(VLOOKUP(E355,商品マスタ!A:E,2,0),"")</f>
        <v>CV</v>
      </c>
      <c r="B355" s="69" t="str">
        <f>IFERROR(VLOOKUP(E355,商品マスタ!A:E,3,0),"")</f>
        <v>Fielder</v>
      </c>
      <c r="C355" s="70" t="str">
        <f>IFERROR(VLOOKUP(E355,商品マスタ!A:E,4,0),"")</f>
        <v>0.014"×180cm Straight</v>
      </c>
      <c r="D355" s="80">
        <f>IF(E355="","",(_xlfn.AGGREGATE(3,5,$E$18:E355)))</f>
        <v>338</v>
      </c>
      <c r="E355" s="132" t="str">
        <f>商品マスタ!A339</f>
        <v>AGP140000R</v>
      </c>
      <c r="F355" s="133"/>
      <c r="G355" s="134"/>
      <c r="H355" s="104"/>
      <c r="I355" s="105"/>
      <c r="J355" s="48"/>
    </row>
    <row r="356" spans="1:10" ht="30" customHeight="1" x14ac:dyDescent="0.15">
      <c r="A356" s="69" t="str">
        <f>IFERROR(VLOOKUP(E356,商品マスタ!A:E,2,0),"")</f>
        <v>CV</v>
      </c>
      <c r="B356" s="69" t="str">
        <f>IFERROR(VLOOKUP(E356,商品マスタ!A:E,3,0),"")</f>
        <v>Fielder FC</v>
      </c>
      <c r="C356" s="70" t="str">
        <f>IFERROR(VLOOKUP(E356,商品マスタ!A:E,4,0),"")</f>
        <v>0.014"×180cm Straight</v>
      </c>
      <c r="D356" s="80">
        <f>IF(E356="","",(_xlfn.AGGREGATE(3,5,$E$18:E356)))</f>
        <v>339</v>
      </c>
      <c r="E356" s="132" t="str">
        <f>商品マスタ!A340</f>
        <v>AGP140001R</v>
      </c>
      <c r="F356" s="133"/>
      <c r="G356" s="134"/>
      <c r="H356" s="104"/>
      <c r="I356" s="105"/>
      <c r="J356" s="48"/>
    </row>
    <row r="357" spans="1:10" ht="30" customHeight="1" x14ac:dyDescent="0.15">
      <c r="A357" s="69" t="str">
        <f>IFERROR(VLOOKUP(E357,商品マスタ!A:E,2,0),"")</f>
        <v>CV</v>
      </c>
      <c r="B357" s="69" t="str">
        <f>IFERROR(VLOOKUP(E357,商品マスタ!A:E,3,0),"")</f>
        <v>Fielder FC</v>
      </c>
      <c r="C357" s="70" t="str">
        <f>IFERROR(VLOOKUP(E357,商品マスタ!A:E,4,0),"")</f>
        <v>0.014"×300cm Straight</v>
      </c>
      <c r="D357" s="80">
        <f>IF(E357="","",(_xlfn.AGGREGATE(3,5,$E$18:E357)))</f>
        <v>340</v>
      </c>
      <c r="E357" s="132" t="str">
        <f>商品マスタ!A341</f>
        <v>AGP140301R</v>
      </c>
      <c r="F357" s="133"/>
      <c r="G357" s="134"/>
      <c r="H357" s="104"/>
      <c r="I357" s="105"/>
      <c r="J357" s="48"/>
    </row>
    <row r="358" spans="1:10" ht="30" customHeight="1" x14ac:dyDescent="0.15">
      <c r="A358" s="69" t="str">
        <f>IFERROR(VLOOKUP(E358,商品マスタ!A:E,2,0),"")</f>
        <v>CV</v>
      </c>
      <c r="B358" s="69" t="str">
        <f>IFERROR(VLOOKUP(E358,商品マスタ!A:E,3,0),"")</f>
        <v>ASAHI SION black</v>
      </c>
      <c r="C358" s="70" t="str">
        <f>IFERROR(VLOOKUP(E358,商品マスタ!A:E,4,0),"")</f>
        <v>0.014"×190cm Pre-shape</v>
      </c>
      <c r="D358" s="80">
        <f>IF(E358="","",(_xlfn.AGGREGATE(3,5,$E$18:E358)))</f>
        <v>341</v>
      </c>
      <c r="E358" s="132" t="str">
        <f>商品マスタ!A342</f>
        <v>AP14R010PR</v>
      </c>
      <c r="F358" s="133"/>
      <c r="G358" s="134"/>
      <c r="H358" s="104"/>
      <c r="I358" s="105"/>
      <c r="J358" s="48"/>
    </row>
    <row r="359" spans="1:10" ht="30" customHeight="1" x14ac:dyDescent="0.15">
      <c r="A359" s="69" t="str">
        <f>IFERROR(VLOOKUP(E359,商品マスタ!A:E,2,0),"")</f>
        <v>CV</v>
      </c>
      <c r="B359" s="69" t="str">
        <f>IFERROR(VLOOKUP(E359,商品マスタ!A:E,3,0),"")</f>
        <v>ASAHI Gladius EX</v>
      </c>
      <c r="C359" s="70" t="str">
        <f>IFERROR(VLOOKUP(E359,商品マスタ!A:E,4,0),"")</f>
        <v>0.014"×200cm Pre-shape</v>
      </c>
      <c r="D359" s="80">
        <f>IF(E359="","",(_xlfn.AGGREGATE(3,5,$E$18:E359)))</f>
        <v>342</v>
      </c>
      <c r="E359" s="132" t="str">
        <f>商品マスタ!A343</f>
        <v>AP14R025P</v>
      </c>
      <c r="F359" s="133"/>
      <c r="G359" s="134"/>
      <c r="H359" s="104"/>
      <c r="I359" s="105"/>
      <c r="J359" s="48"/>
    </row>
    <row r="360" spans="1:10" ht="30" customHeight="1" x14ac:dyDescent="0.15">
      <c r="A360" s="69" t="str">
        <f>IFERROR(VLOOKUP(E360,商品マスタ!A:E,2,0),"")</f>
        <v>CV</v>
      </c>
      <c r="B360" s="69" t="str">
        <f>IFERROR(VLOOKUP(E360,商品マスタ!A:E,3,0),"")</f>
        <v>Grand Slam</v>
      </c>
      <c r="C360" s="70" t="str">
        <f>IFERROR(VLOOKUP(E360,商品マスタ!A:E,4,0),"")</f>
        <v>0.014"×180cm Straight</v>
      </c>
      <c r="D360" s="80">
        <f>IF(E360="","",(_xlfn.AGGREGATE(3,5,$E$18:E360)))</f>
        <v>343</v>
      </c>
      <c r="E360" s="132" t="str">
        <f>商品マスタ!A344</f>
        <v>AG141002R</v>
      </c>
      <c r="F360" s="133"/>
      <c r="G360" s="134"/>
      <c r="H360" s="104"/>
      <c r="I360" s="105"/>
      <c r="J360" s="48"/>
    </row>
    <row r="361" spans="1:10" ht="30" customHeight="1" x14ac:dyDescent="0.15">
      <c r="A361" s="69" t="str">
        <f>IFERROR(VLOOKUP(E361,商品マスタ!A:E,2,0),"")</f>
        <v>CV</v>
      </c>
      <c r="B361" s="69" t="str">
        <f>IFERROR(VLOOKUP(E361,商品マスタ!A:E,3,0),"")</f>
        <v>Grand Slam</v>
      </c>
      <c r="C361" s="70" t="str">
        <f>IFERROR(VLOOKUP(E361,商品マスタ!A:E,4,0),"")</f>
        <v>0.014"×300cm</v>
      </c>
      <c r="D361" s="80">
        <f>IF(E361="","",(_xlfn.AGGREGATE(3,5,$E$18:E361)))</f>
        <v>344</v>
      </c>
      <c r="E361" s="132" t="str">
        <f>商品マスタ!A345</f>
        <v>AG141302R</v>
      </c>
      <c r="F361" s="133"/>
      <c r="G361" s="134"/>
      <c r="H361" s="104"/>
      <c r="I361" s="105"/>
      <c r="J361" s="48"/>
    </row>
    <row r="362" spans="1:10" ht="30" customHeight="1" x14ac:dyDescent="0.15">
      <c r="A362" s="69" t="str">
        <f>IFERROR(VLOOKUP(E362,商品マスタ!A:E,2,0),"")</f>
        <v>CV</v>
      </c>
      <c r="B362" s="69" t="str">
        <f>IFERROR(VLOOKUP(E362,商品マスタ!A:E,3,0),"")</f>
        <v>Marker X</v>
      </c>
      <c r="C362" s="70" t="str">
        <f>IFERROR(VLOOKUP(E362,商品マスタ!A:E,4,0),"")</f>
        <v>0.014"×180cm</v>
      </c>
      <c r="D362" s="80">
        <f>IF(E362="","",(_xlfn.AGGREGATE(3,5,$E$18:E362)))</f>
        <v>345</v>
      </c>
      <c r="E362" s="132" t="str">
        <f>商品マスタ!A346</f>
        <v>AGH146010R</v>
      </c>
      <c r="F362" s="133"/>
      <c r="G362" s="134"/>
      <c r="H362" s="104"/>
      <c r="I362" s="105"/>
      <c r="J362" s="48"/>
    </row>
    <row r="363" spans="1:10" ht="30" customHeight="1" x14ac:dyDescent="0.15">
      <c r="A363" s="69" t="str">
        <f>IFERROR(VLOOKUP(E363,商品マスタ!A:E,2,0),"")</f>
        <v>CV</v>
      </c>
      <c r="B363" s="69" t="str">
        <f>IFERROR(VLOOKUP(E363,商品マスタ!A:E,3,0),"")</f>
        <v>MINAMO</v>
      </c>
      <c r="C363" s="70" t="str">
        <f>IFERROR(VLOOKUP(E363,商品マスタ!A:E,4,0),"")</f>
        <v>0.014"×190cm Pre-shape</v>
      </c>
      <c r="D363" s="80">
        <f>IF(E363="","",(_xlfn.AGGREGATE(3,5,$E$18:E363)))</f>
        <v>346</v>
      </c>
      <c r="E363" s="132" t="str">
        <f>商品マスタ!A347</f>
        <v>AH14R026P</v>
      </c>
      <c r="F363" s="133"/>
      <c r="G363" s="134"/>
      <c r="H363" s="104"/>
      <c r="I363" s="105"/>
      <c r="J363" s="48"/>
    </row>
    <row r="364" spans="1:10" ht="30" customHeight="1" x14ac:dyDescent="0.15">
      <c r="A364" s="69" t="str">
        <f>IFERROR(VLOOKUP(E364,商品マスタ!A:E,2,0),"")</f>
        <v>CV</v>
      </c>
      <c r="B364" s="69" t="str">
        <f>IFERROR(VLOOKUP(E364,商品マスタ!A:E,3,0),"")</f>
        <v>MINAMO</v>
      </c>
      <c r="C364" s="70" t="str">
        <f>IFERROR(VLOOKUP(E364,商品マスタ!A:E,4,0),"")</f>
        <v>0.014"×190cm Straight</v>
      </c>
      <c r="D364" s="80">
        <f>IF(E364="","",(_xlfn.AGGREGATE(3,5,$E$18:E364)))</f>
        <v>347</v>
      </c>
      <c r="E364" s="132" t="str">
        <f>商品マスタ!A348</f>
        <v>AH14R026S</v>
      </c>
      <c r="F364" s="133"/>
      <c r="G364" s="134"/>
      <c r="H364" s="104"/>
      <c r="I364" s="105"/>
      <c r="J364" s="48"/>
    </row>
    <row r="365" spans="1:10" ht="30" customHeight="1" x14ac:dyDescent="0.15">
      <c r="A365" s="69" t="str">
        <f>IFERROR(VLOOKUP(E365,商品マスタ!A:E,2,0),"")</f>
        <v>CV</v>
      </c>
      <c r="B365" s="69" t="str">
        <f>IFERROR(VLOOKUP(E365,商品マスタ!A:E,3,0),"")</f>
        <v>Miracle 12</v>
      </c>
      <c r="C365" s="70" t="str">
        <f>IFERROR(VLOOKUP(E365,商品マスタ!A:E,4,0),"")</f>
        <v>0.014"×180cm Straight</v>
      </c>
      <c r="D365" s="80">
        <f>IF(E365="","",(_xlfn.AGGREGATE(3,5,$E$18:E365)))</f>
        <v>348</v>
      </c>
      <c r="E365" s="132" t="str">
        <f>商品マスタ!A349</f>
        <v>AG14M070R</v>
      </c>
      <c r="F365" s="133"/>
      <c r="G365" s="134"/>
      <c r="H365" s="104"/>
      <c r="I365" s="105"/>
      <c r="J365" s="48"/>
    </row>
    <row r="366" spans="1:10" ht="30" customHeight="1" x14ac:dyDescent="0.15">
      <c r="A366" s="69" t="str">
        <f>IFERROR(VLOOKUP(E366,商品マスタ!A:E,2,0),"")</f>
        <v>CV</v>
      </c>
      <c r="B366" s="69" t="str">
        <f>IFERROR(VLOOKUP(E366,商品マスタ!A:E,3,0),"")</f>
        <v>Miracle 3</v>
      </c>
      <c r="C366" s="70" t="str">
        <f>IFERROR(VLOOKUP(E366,商品マスタ!A:E,4,0),"")</f>
        <v>0.014"×180cm Straight</v>
      </c>
      <c r="D366" s="80">
        <f>IF(E366="","",(_xlfn.AGGREGATE(3,5,$E$18:E366)))</f>
        <v>349</v>
      </c>
      <c r="E366" s="132" t="str">
        <f>商品マスタ!A350</f>
        <v>AG14M050R</v>
      </c>
      <c r="F366" s="133"/>
      <c r="G366" s="134"/>
      <c r="H366" s="104"/>
      <c r="I366" s="105"/>
      <c r="J366" s="48"/>
    </row>
    <row r="367" spans="1:10" ht="30" customHeight="1" x14ac:dyDescent="0.15">
      <c r="A367" s="69" t="str">
        <f>IFERROR(VLOOKUP(E367,商品マスタ!A:E,2,0),"")</f>
        <v>CV</v>
      </c>
      <c r="B367" s="69" t="str">
        <f>IFERROR(VLOOKUP(E367,商品マスタ!A:E,3,0),"")</f>
        <v>Miracle 6</v>
      </c>
      <c r="C367" s="70" t="str">
        <f>IFERROR(VLOOKUP(E367,商品マスタ!A:E,4,0),"")</f>
        <v>0.014"×180cm Straight</v>
      </c>
      <c r="D367" s="80">
        <f>IF(E367="","",(_xlfn.AGGREGATE(3,5,$E$18:E367)))</f>
        <v>350</v>
      </c>
      <c r="E367" s="132" t="str">
        <f>商品マスタ!A351</f>
        <v>AG14M060R</v>
      </c>
      <c r="F367" s="133"/>
      <c r="G367" s="134"/>
      <c r="H367" s="104"/>
      <c r="I367" s="105"/>
      <c r="J367" s="48"/>
    </row>
    <row r="368" spans="1:10" ht="30" customHeight="1" x14ac:dyDescent="0.15">
      <c r="A368" s="69" t="str">
        <f>IFERROR(VLOOKUP(E368,商品マスタ!A:E,2,0),"")</f>
        <v>CV</v>
      </c>
      <c r="B368" s="69" t="str">
        <f>IFERROR(VLOOKUP(E368,商品マスタ!A:E,3,0),"")</f>
        <v>ASAHI Miracle Neo 3</v>
      </c>
      <c r="C368" s="70" t="str">
        <f>IFERROR(VLOOKUP(E368,商品マスタ!A:E,4,0),"")</f>
        <v>0.014"×190cm Pre-shape</v>
      </c>
      <c r="D368" s="80">
        <f>IF(E368="","",(_xlfn.AGGREGATE(3,5,$E$18:E368)))</f>
        <v>351</v>
      </c>
      <c r="E368" s="132" t="str">
        <f>商品マスタ!A352</f>
        <v>AH14R012PR</v>
      </c>
      <c r="F368" s="133"/>
      <c r="G368" s="134"/>
      <c r="H368" s="104"/>
      <c r="I368" s="105"/>
      <c r="J368" s="48"/>
    </row>
    <row r="369" spans="1:10" ht="30" customHeight="1" x14ac:dyDescent="0.15">
      <c r="A369" s="69" t="str">
        <f>IFERROR(VLOOKUP(E369,商品マスタ!A:E,2,0),"")</f>
        <v>CV</v>
      </c>
      <c r="B369" s="69" t="str">
        <f>IFERROR(VLOOKUP(E369,商品マスタ!A:E,3,0),"")</f>
        <v>ASAHI RG3</v>
      </c>
      <c r="C369" s="70" t="str">
        <f>IFERROR(VLOOKUP(E369,商品マスタ!A:E,4,0),"")</f>
        <v>0.010"×330cm Straight</v>
      </c>
      <c r="D369" s="80">
        <f>IF(E369="","",(_xlfn.AGGREGATE(3,5,$E$18:E369)))</f>
        <v>352</v>
      </c>
      <c r="E369" s="132" t="str">
        <f>商品マスタ!A353</f>
        <v>AH10S302SR</v>
      </c>
      <c r="F369" s="133"/>
      <c r="G369" s="134"/>
      <c r="H369" s="104"/>
      <c r="I369" s="105"/>
      <c r="J369" s="48"/>
    </row>
    <row r="370" spans="1:10" ht="30" customHeight="1" x14ac:dyDescent="0.15">
      <c r="A370" s="69" t="str">
        <f>IFERROR(VLOOKUP(E370,商品マスタ!A:E,2,0),"")</f>
        <v>CV</v>
      </c>
      <c r="B370" s="69" t="str">
        <f>IFERROR(VLOOKUP(E370,商品マスタ!A:E,3,0),"")</f>
        <v>Rinato</v>
      </c>
      <c r="C370" s="70" t="str">
        <f>IFERROR(VLOOKUP(E370,商品マスタ!A:E,4,0),"")</f>
        <v>0.014"×180cm Straight</v>
      </c>
      <c r="D370" s="80">
        <f>IF(E370="","",(_xlfn.AGGREGATE(3,5,$E$18:E370)))</f>
        <v>353</v>
      </c>
      <c r="E370" s="132" t="str">
        <f>商品マスタ!A354</f>
        <v>AGH146000R</v>
      </c>
      <c r="F370" s="133"/>
      <c r="G370" s="134"/>
      <c r="H370" s="104"/>
      <c r="I370" s="105"/>
      <c r="J370" s="48"/>
    </row>
    <row r="371" spans="1:10" ht="30" customHeight="1" x14ac:dyDescent="0.15">
      <c r="A371" s="69" t="str">
        <f>IFERROR(VLOOKUP(E371,商品マスタ!A:E,2,0),"")</f>
        <v>CV</v>
      </c>
      <c r="B371" s="69" t="str">
        <f>IFERROR(VLOOKUP(E371,商品マスタ!A:E,3,0),"")</f>
        <v>Route</v>
      </c>
      <c r="C371" s="70" t="str">
        <f>IFERROR(VLOOKUP(E371,商品マスタ!A:E,4,0),"")</f>
        <v>0.014"×180cm Straight</v>
      </c>
      <c r="D371" s="80">
        <f>IF(E371="","",(_xlfn.AGGREGATE(3,5,$E$18:E371)))</f>
        <v>354</v>
      </c>
      <c r="E371" s="132" t="str">
        <f>商品マスタ!A355</f>
        <v>AGH147000R</v>
      </c>
      <c r="F371" s="133"/>
      <c r="G371" s="134"/>
      <c r="H371" s="104"/>
      <c r="I371" s="105"/>
      <c r="J371" s="48"/>
    </row>
    <row r="372" spans="1:10" ht="30" customHeight="1" x14ac:dyDescent="0.15">
      <c r="A372" s="69" t="str">
        <f>IFERROR(VLOOKUP(E372,商品マスタ!A:E,2,0),"")</f>
        <v>CV</v>
      </c>
      <c r="B372" s="69" t="str">
        <f>IFERROR(VLOOKUP(E372,商品マスタ!A:E,3,0),"")</f>
        <v>Soft</v>
      </c>
      <c r="C372" s="70" t="str">
        <f>IFERROR(VLOOKUP(E372,商品マスタ!A:E,4,0),"")</f>
        <v>0.014"×180cm Straight</v>
      </c>
      <c r="D372" s="80">
        <f>IF(E372="","",(_xlfn.AGGREGATE(3,5,$E$18:E372)))</f>
        <v>355</v>
      </c>
      <c r="E372" s="132" t="str">
        <f>商品マスタ!A356</f>
        <v>AG141000R</v>
      </c>
      <c r="F372" s="133"/>
      <c r="G372" s="134"/>
      <c r="H372" s="104"/>
      <c r="I372" s="105"/>
      <c r="J372" s="48"/>
    </row>
    <row r="373" spans="1:10" ht="30" customHeight="1" x14ac:dyDescent="0.15">
      <c r="A373" s="69" t="str">
        <f>IFERROR(VLOOKUP(E373,商品マスタ!A:E,2,0),"")</f>
        <v>CV</v>
      </c>
      <c r="B373" s="69" t="str">
        <f>IFERROR(VLOOKUP(E373,商品マスタ!A:E,3,0),"")</f>
        <v>ASAHI ULTIMATEbros 3</v>
      </c>
      <c r="C373" s="70" t="str">
        <f>IFERROR(VLOOKUP(E373,商品マスタ!A:E,4,0),"")</f>
        <v>0.014"×180cm Straight</v>
      </c>
      <c r="D373" s="80">
        <f>IF(E373="","",(_xlfn.AGGREGATE(3,5,$E$18:E373)))</f>
        <v>356</v>
      </c>
      <c r="E373" s="132" t="str">
        <f>商品マスタ!A357</f>
        <v>AH14S003SR</v>
      </c>
      <c r="F373" s="133"/>
      <c r="G373" s="134"/>
      <c r="H373" s="104"/>
      <c r="I373" s="105"/>
      <c r="J373" s="48"/>
    </row>
    <row r="374" spans="1:10" ht="30" customHeight="1" x14ac:dyDescent="0.15">
      <c r="A374" s="69" t="str">
        <f>IFERROR(VLOOKUP(E374,商品マスタ!A:E,2,0),"")</f>
        <v>CV</v>
      </c>
      <c r="B374" s="69" t="str">
        <f>IFERROR(VLOOKUP(E374,商品マスタ!A:E,3,0),"")</f>
        <v>X-treme XT-A</v>
      </c>
      <c r="C374" s="70" t="str">
        <f>IFERROR(VLOOKUP(E374,商品マスタ!A:E,4,0),"")</f>
        <v>0.010"/0.014"×190cm</v>
      </c>
      <c r="D374" s="80">
        <f>IF(E374="","",(_xlfn.AGGREGATE(3,5,$E$18:E374)))</f>
        <v>357</v>
      </c>
      <c r="E374" s="132" t="str">
        <f>商品マスタ!A358</f>
        <v>A0419-01PSR</v>
      </c>
      <c r="F374" s="133"/>
      <c r="G374" s="134"/>
      <c r="H374" s="104"/>
      <c r="I374" s="105"/>
      <c r="J374" s="48"/>
    </row>
    <row r="375" spans="1:10" ht="30" customHeight="1" x14ac:dyDescent="0.15">
      <c r="A375" s="69" t="str">
        <f>IFERROR(VLOOKUP(E375,商品マスタ!A:E,2,0),"")</f>
        <v>CV</v>
      </c>
      <c r="B375" s="69" t="str">
        <f>IFERROR(VLOOKUP(E375,商品マスタ!A:E,3,0),"")</f>
        <v>X-treme</v>
      </c>
      <c r="C375" s="70" t="str">
        <f>IFERROR(VLOOKUP(E375,商品マスタ!A:E,4,0),"")</f>
        <v>0.010"/0.014"×190cm Straight</v>
      </c>
      <c r="D375" s="80">
        <f>IF(E375="","",(_xlfn.AGGREGATE(3,5,$E$18:E375)))</f>
        <v>358</v>
      </c>
      <c r="E375" s="132" t="str">
        <f>商品マスタ!A359</f>
        <v>X9419-Z8PSR</v>
      </c>
      <c r="F375" s="133"/>
      <c r="G375" s="134"/>
      <c r="H375" s="104"/>
      <c r="I375" s="105"/>
      <c r="J375" s="48"/>
    </row>
    <row r="376" spans="1:10" ht="30" customHeight="1" x14ac:dyDescent="0.15">
      <c r="A376" s="69" t="str">
        <f>IFERROR(VLOOKUP(E376,商品マスタ!A:E,2,0),"")</f>
        <v>CV</v>
      </c>
      <c r="B376" s="69" t="str">
        <f>IFERROR(VLOOKUP(E376,商品マスタ!A:E,3,0),"")</f>
        <v>X-treme XT-R</v>
      </c>
      <c r="C376" s="70" t="str">
        <f>IFERROR(VLOOKUP(E376,商品マスタ!A:E,4,0),"")</f>
        <v>0.010"/0.014"×190cm</v>
      </c>
      <c r="D376" s="80">
        <f>IF(E376="","",(_xlfn.AGGREGATE(3,5,$E$18:E376)))</f>
        <v>359</v>
      </c>
      <c r="E376" s="132" t="str">
        <f>商品マスタ!A360</f>
        <v>R0419-Z6PSR</v>
      </c>
      <c r="F376" s="133"/>
      <c r="G376" s="134"/>
      <c r="H376" s="104"/>
      <c r="I376" s="105"/>
      <c r="J376" s="48"/>
    </row>
    <row r="377" spans="1:10" ht="30" customHeight="1" x14ac:dyDescent="0.15">
      <c r="A377" s="69" t="str">
        <f>IFERROR(VLOOKUP(E377,商品マスタ!A:E,2,0),"")</f>
        <v>CV</v>
      </c>
      <c r="B377" s="69" t="str">
        <f>IFERROR(VLOOKUP(E377,商品マスタ!A:E,3,0),"")</f>
        <v>ASAHI Caravel MC</v>
      </c>
      <c r="C377" s="70" t="str">
        <f>IFERROR(VLOOKUP(E377,商品マスタ!A:E,4,0),"")</f>
        <v>1.4Fr/2.6Fr×135cm</v>
      </c>
      <c r="D377" s="80">
        <f>IF(E377="","",(_xlfn.AGGREGATE(3,5,$E$18:E377)))</f>
        <v>360</v>
      </c>
      <c r="E377" s="132" t="str">
        <f>商品マスタ!A361</f>
        <v>CRV135-19M</v>
      </c>
      <c r="F377" s="133"/>
      <c r="G377" s="134"/>
      <c r="H377" s="104"/>
      <c r="I377" s="105"/>
      <c r="J377" s="48"/>
    </row>
    <row r="378" spans="1:10" ht="30" customHeight="1" x14ac:dyDescent="0.15">
      <c r="A378" s="69" t="str">
        <f>IFERROR(VLOOKUP(E378,商品マスタ!A:E,2,0),"")</f>
        <v>CV</v>
      </c>
      <c r="B378" s="69" t="str">
        <f>IFERROR(VLOOKUP(E378,商品マスタ!A:E,3,0),"")</f>
        <v>ASAHI Caravel MC</v>
      </c>
      <c r="C378" s="70" t="str">
        <f>IFERROR(VLOOKUP(E378,商品マスタ!A:E,4,0),"")</f>
        <v>1.4Fr/2.6Fr×150cm</v>
      </c>
      <c r="D378" s="80">
        <f>IF(E378="","",(_xlfn.AGGREGATE(3,5,$E$18:E378)))</f>
        <v>361</v>
      </c>
      <c r="E378" s="132" t="str">
        <f>商品マスタ!A362</f>
        <v>CRV150-19M</v>
      </c>
      <c r="F378" s="133"/>
      <c r="G378" s="134"/>
      <c r="H378" s="104"/>
      <c r="I378" s="105"/>
      <c r="J378" s="48"/>
    </row>
    <row r="379" spans="1:10" ht="30" customHeight="1" x14ac:dyDescent="0.15">
      <c r="A379" s="69" t="str">
        <f>IFERROR(VLOOKUP(E379,商品マスタ!A:E,2,0),"")</f>
        <v>CV</v>
      </c>
      <c r="B379" s="69" t="str">
        <f>IFERROR(VLOOKUP(E379,商品マスタ!A:E,3,0),"")</f>
        <v>PK Papyrus</v>
      </c>
      <c r="C379" s="70" t="str">
        <f>IFERROR(VLOOKUP(E379,商品マスタ!A:E,4,0),"")</f>
        <v>2.5mm×15mm</v>
      </c>
      <c r="D379" s="80">
        <f>IF(E379="","",(_xlfn.AGGREGATE(3,5,$E$18:E379)))</f>
        <v>362</v>
      </c>
      <c r="E379" s="132" t="str">
        <f>商品マスタ!A363</f>
        <v>369380</v>
      </c>
      <c r="F379" s="133"/>
      <c r="G379" s="134"/>
      <c r="H379" s="104"/>
      <c r="I379" s="105"/>
      <c r="J379" s="48"/>
    </row>
    <row r="380" spans="1:10" ht="30" customHeight="1" x14ac:dyDescent="0.15">
      <c r="A380" s="69" t="str">
        <f>IFERROR(VLOOKUP(E380,商品マスタ!A:E,2,0),"")</f>
        <v>CV</v>
      </c>
      <c r="B380" s="69" t="str">
        <f>IFERROR(VLOOKUP(E380,商品マスタ!A:E,3,0),"")</f>
        <v>PK Papyrus</v>
      </c>
      <c r="C380" s="70" t="str">
        <f>IFERROR(VLOOKUP(E380,商品マスタ!A:E,4,0),"")</f>
        <v>3.0mm×15mm</v>
      </c>
      <c r="D380" s="80">
        <f>IF(E380="","",(_xlfn.AGGREGATE(3,5,$E$18:E380)))</f>
        <v>363</v>
      </c>
      <c r="E380" s="132" t="str">
        <f>商品マスタ!A364</f>
        <v>369381</v>
      </c>
      <c r="F380" s="133"/>
      <c r="G380" s="134"/>
      <c r="H380" s="104"/>
      <c r="I380" s="105"/>
      <c r="J380" s="48"/>
    </row>
    <row r="381" spans="1:10" ht="30" customHeight="1" x14ac:dyDescent="0.15">
      <c r="A381" s="69" t="str">
        <f>IFERROR(VLOOKUP(E381,商品マスタ!A:E,2,0),"")</f>
        <v>CV</v>
      </c>
      <c r="B381" s="69" t="str">
        <f>IFERROR(VLOOKUP(E381,商品マスタ!A:E,3,0),"")</f>
        <v>PK Papyrus</v>
      </c>
      <c r="C381" s="70" t="str">
        <f>IFERROR(VLOOKUP(E381,商品マスタ!A:E,4,0),"")</f>
        <v>3.5mm×15mm</v>
      </c>
      <c r="D381" s="80">
        <f>IF(E381="","",(_xlfn.AGGREGATE(3,5,$E$18:E381)))</f>
        <v>364</v>
      </c>
      <c r="E381" s="132" t="str">
        <f>商品マスタ!A365</f>
        <v>369382</v>
      </c>
      <c r="F381" s="133"/>
      <c r="G381" s="134"/>
      <c r="H381" s="104"/>
      <c r="I381" s="105"/>
      <c r="J381" s="48"/>
    </row>
    <row r="382" spans="1:10" ht="30" customHeight="1" x14ac:dyDescent="0.15">
      <c r="A382" s="69" t="str">
        <f>IFERROR(VLOOKUP(E382,商品マスタ!A:E,2,0),"")</f>
        <v>CV</v>
      </c>
      <c r="B382" s="69" t="str">
        <f>IFERROR(VLOOKUP(E382,商品マスタ!A:E,3,0),"")</f>
        <v>PK Papyrus</v>
      </c>
      <c r="C382" s="70" t="str">
        <f>IFERROR(VLOOKUP(E382,商品マスタ!A:E,4,0),"")</f>
        <v>2.5mm×20mm</v>
      </c>
      <c r="D382" s="80">
        <f>IF(E382="","",(_xlfn.AGGREGATE(3,5,$E$18:E382)))</f>
        <v>365</v>
      </c>
      <c r="E382" s="132" t="str">
        <f>商品マスタ!A366</f>
        <v>369386</v>
      </c>
      <c r="F382" s="133"/>
      <c r="G382" s="134"/>
      <c r="H382" s="104"/>
      <c r="I382" s="105"/>
      <c r="J382" s="48"/>
    </row>
    <row r="383" spans="1:10" ht="30" customHeight="1" x14ac:dyDescent="0.15">
      <c r="A383" s="69" t="str">
        <f>IFERROR(VLOOKUP(E383,商品マスタ!A:E,2,0),"")</f>
        <v>CV</v>
      </c>
      <c r="B383" s="69" t="str">
        <f>IFERROR(VLOOKUP(E383,商品マスタ!A:E,3,0),"")</f>
        <v>PK Papyrus</v>
      </c>
      <c r="C383" s="70" t="str">
        <f>IFERROR(VLOOKUP(E383,商品マスタ!A:E,4,0),"")</f>
        <v>3.0mm×20mm</v>
      </c>
      <c r="D383" s="80">
        <f>IF(E383="","",(_xlfn.AGGREGATE(3,5,$E$18:E383)))</f>
        <v>366</v>
      </c>
      <c r="E383" s="132" t="str">
        <f>商品マスタ!A367</f>
        <v>369387</v>
      </c>
      <c r="F383" s="133"/>
      <c r="G383" s="134"/>
      <c r="H383" s="104"/>
      <c r="I383" s="105"/>
      <c r="J383" s="48"/>
    </row>
    <row r="384" spans="1:10" ht="30" customHeight="1" x14ac:dyDescent="0.15">
      <c r="A384" s="69" t="str">
        <f>IFERROR(VLOOKUP(E384,商品マスタ!A:E,2,0),"")</f>
        <v>CV</v>
      </c>
      <c r="B384" s="69" t="str">
        <f>IFERROR(VLOOKUP(E384,商品マスタ!A:E,3,0),"")</f>
        <v>PK Papyrus</v>
      </c>
      <c r="C384" s="70" t="str">
        <f>IFERROR(VLOOKUP(E384,商品マスタ!A:E,4,0),"")</f>
        <v>3.5mm×20mm</v>
      </c>
      <c r="D384" s="80">
        <f>IF(E384="","",(_xlfn.AGGREGATE(3,5,$E$18:E384)))</f>
        <v>367</v>
      </c>
      <c r="E384" s="132" t="str">
        <f>商品マスタ!A368</f>
        <v>369388</v>
      </c>
      <c r="F384" s="133"/>
      <c r="G384" s="134"/>
      <c r="H384" s="104"/>
      <c r="I384" s="105"/>
      <c r="J384" s="48"/>
    </row>
    <row r="385" spans="1:10" ht="30" customHeight="1" x14ac:dyDescent="0.15">
      <c r="A385" s="69" t="str">
        <f>IFERROR(VLOOKUP(E385,商品マスタ!A:E,2,0),"")</f>
        <v>CV</v>
      </c>
      <c r="B385" s="69" t="str">
        <f>IFERROR(VLOOKUP(E385,商品マスタ!A:E,3,0),"")</f>
        <v>ASAHI Corsair Pro</v>
      </c>
      <c r="C385" s="70" t="str">
        <f>IFERROR(VLOOKUP(E385,商品マスタ!A:E,4,0),"")</f>
        <v>2.6Fr×135cm</v>
      </c>
      <c r="D385" s="80">
        <f>IF(E385="","",(_xlfn.AGGREGATE(3,5,$E$18:E385)))</f>
        <v>368</v>
      </c>
      <c r="E385" s="132" t="str">
        <f>商品マスタ!A369</f>
        <v>CSR135-26PR</v>
      </c>
      <c r="F385" s="133"/>
      <c r="G385" s="134"/>
      <c r="H385" s="104"/>
      <c r="I385" s="105"/>
      <c r="J385" s="48"/>
    </row>
    <row r="386" spans="1:10" ht="30" customHeight="1" x14ac:dyDescent="0.15">
      <c r="A386" s="69" t="str">
        <f>IFERROR(VLOOKUP(E386,商品マスタ!A:E,2,0),"")</f>
        <v>CV</v>
      </c>
      <c r="B386" s="69" t="str">
        <f>IFERROR(VLOOKUP(E386,商品マスタ!A:E,3,0),"")</f>
        <v>ASAHI Corsair Pro</v>
      </c>
      <c r="C386" s="70" t="str">
        <f>IFERROR(VLOOKUP(E386,商品マスタ!A:E,4,0),"")</f>
        <v>2.6Fr×150cm</v>
      </c>
      <c r="D386" s="80">
        <f>IF(E386="","",(_xlfn.AGGREGATE(3,5,$E$18:E386)))</f>
        <v>369</v>
      </c>
      <c r="E386" s="132" t="str">
        <f>商品マスタ!A370</f>
        <v>CSR150-26PR</v>
      </c>
      <c r="F386" s="133"/>
      <c r="G386" s="134"/>
      <c r="H386" s="104"/>
      <c r="I386" s="105"/>
      <c r="J386" s="48"/>
    </row>
    <row r="387" spans="1:10" ht="30" customHeight="1" x14ac:dyDescent="0.15">
      <c r="A387" s="69" t="str">
        <f>IFERROR(VLOOKUP(E387,商品マスタ!A:E,2,0),"")</f>
        <v>CV</v>
      </c>
      <c r="B387" s="69" t="str">
        <f>IFERROR(VLOOKUP(E387,商品マスタ!A:E,3,0),"")</f>
        <v>ASAHI Corsair Pro XS</v>
      </c>
      <c r="C387" s="70" t="str">
        <f>IFERROR(VLOOKUP(E387,商品マスタ!A:E,4,0),"")</f>
        <v>2.1Fr/2.9Fr×150cm</v>
      </c>
      <c r="D387" s="80">
        <f>IF(E387="","",(_xlfn.AGGREGATE(3,5,$E$18:E387)))</f>
        <v>370</v>
      </c>
      <c r="E387" s="132" t="str">
        <f>商品マスタ!A371</f>
        <v>CSR150-21S</v>
      </c>
      <c r="F387" s="133"/>
      <c r="G387" s="134"/>
      <c r="H387" s="104"/>
      <c r="I387" s="105"/>
      <c r="J387" s="48"/>
    </row>
    <row r="388" spans="1:10" ht="30" customHeight="1" x14ac:dyDescent="0.15">
      <c r="A388" s="69" t="str">
        <f>IFERROR(VLOOKUP(E388,商品マスタ!A:E,2,0),"")</f>
        <v>CV</v>
      </c>
      <c r="B388" s="69" t="str">
        <f>IFERROR(VLOOKUP(E388,商品マスタ!A:E,3,0),"")</f>
        <v>ASAHI SASUKE</v>
      </c>
      <c r="C388" s="70" t="str">
        <f>IFERROR(VLOOKUP(E388,商品マスタ!A:E,4,0),"")</f>
        <v>3.3Fr×145㎝</v>
      </c>
      <c r="D388" s="80">
        <f>IF(E388="","",(_xlfn.AGGREGATE(3,5,$E$18:E388)))</f>
        <v>371</v>
      </c>
      <c r="E388" s="132" t="str">
        <f>商品マスタ!A372</f>
        <v>SA145-33N</v>
      </c>
      <c r="F388" s="133"/>
      <c r="G388" s="134"/>
      <c r="H388" s="104"/>
      <c r="I388" s="105"/>
      <c r="J388" s="48"/>
    </row>
    <row r="389" spans="1:10" ht="30" customHeight="1" x14ac:dyDescent="0.15">
      <c r="A389" s="69" t="str">
        <f>IFERROR(VLOOKUP(E389,商品マスタ!A:E,2,0),"")</f>
        <v>CV</v>
      </c>
      <c r="B389" s="69" t="str">
        <f>IFERROR(VLOOKUP(E389,商品マスタ!A:E,3,0),"")</f>
        <v>Tornus 88FLEX</v>
      </c>
      <c r="C389" s="70" t="str">
        <f>IFERROR(VLOOKUP(E389,商品マスタ!A:E,4,0),"")</f>
        <v>2.6Fr×135cm</v>
      </c>
      <c r="D389" s="80">
        <f>IF(E389="","",(_xlfn.AGGREGATE(3,5,$E$18:E389)))</f>
        <v>372</v>
      </c>
      <c r="E389" s="132" t="str">
        <f>商品マスタ!A373</f>
        <v>AT35135</v>
      </c>
      <c r="F389" s="133"/>
      <c r="G389" s="134"/>
      <c r="H389" s="104"/>
      <c r="I389" s="105"/>
      <c r="J389" s="48"/>
    </row>
    <row r="390" spans="1:10" ht="30" customHeight="1" x14ac:dyDescent="0.15">
      <c r="A390" s="69" t="str">
        <f>IFERROR(VLOOKUP(E390,商品マスタ!A:E,2,0),"")</f>
        <v>CV</v>
      </c>
      <c r="B390" s="69" t="str">
        <f>IFERROR(VLOOKUP(E390,商品マスタ!A:E,3,0),"")</f>
        <v>Tornus Pro</v>
      </c>
      <c r="C390" s="70" t="str">
        <f>IFERROR(VLOOKUP(E390,商品マスタ!A:E,4,0),"")</f>
        <v>2.1Fr×135cm</v>
      </c>
      <c r="D390" s="80">
        <f>IF(E390="","",(_xlfn.AGGREGATE(3,5,$E$18:E390)))</f>
        <v>373</v>
      </c>
      <c r="E390" s="132" t="str">
        <f>商品マスタ!A374</f>
        <v>ATP21135</v>
      </c>
      <c r="F390" s="133"/>
      <c r="G390" s="134"/>
      <c r="H390" s="104"/>
      <c r="I390" s="105"/>
      <c r="J390" s="48"/>
    </row>
    <row r="391" spans="1:10" ht="30" customHeight="1" x14ac:dyDescent="0.15">
      <c r="A391" s="69" t="str">
        <f>IFERROR(VLOOKUP(E391,商品マスタ!A:E,2,0),"")</f>
        <v>CV</v>
      </c>
      <c r="B391" s="69" t="str">
        <f>IFERROR(VLOOKUP(E391,商品マスタ!A:E,3,0),"")</f>
        <v>ストッパー</v>
      </c>
      <c r="C391" s="70" t="str">
        <f>IFERROR(VLOOKUP(E391,商品マスタ!A:E,4,0),"")</f>
        <v>ストッパー</v>
      </c>
      <c r="D391" s="80">
        <f>IF(E391="","",(_xlfn.AGGREGATE(3,5,$E$18:E391)))</f>
        <v>374</v>
      </c>
      <c r="E391" s="132" t="str">
        <f>商品マスタ!A375</f>
        <v>STOPPER</v>
      </c>
      <c r="F391" s="133"/>
      <c r="G391" s="134"/>
      <c r="H391" s="104"/>
      <c r="I391" s="105"/>
      <c r="J391" s="48"/>
    </row>
    <row r="392" spans="1:10" ht="30" customHeight="1" x14ac:dyDescent="0.15">
      <c r="A392" s="69" t="str">
        <f>IFERROR(VLOOKUP(E392,商品マスタ!A:E,2,0),"")</f>
        <v>CV</v>
      </c>
      <c r="B392" s="69" t="str">
        <f>IFERROR(VLOOKUP(E392,商品マスタ!A:E,3,0),"")</f>
        <v>ASAHI Douvan Kamui</v>
      </c>
      <c r="C392" s="70" t="str">
        <f>IFERROR(VLOOKUP(E392,商品マスタ!A:E,4,0),"")</f>
        <v>1.25mm×9mm</v>
      </c>
      <c r="D392" s="80">
        <f>IF(E392="","",(_xlfn.AGGREGATE(3,5,$E$18:E392)))</f>
        <v>375</v>
      </c>
      <c r="E392" s="132" t="str">
        <f>商品マスタ!A376</f>
        <v>DV12509KR</v>
      </c>
      <c r="F392" s="133"/>
      <c r="G392" s="134"/>
      <c r="H392" s="104"/>
      <c r="I392" s="105"/>
      <c r="J392" s="48"/>
    </row>
    <row r="393" spans="1:10" ht="30" customHeight="1" x14ac:dyDescent="0.15">
      <c r="A393" s="69" t="str">
        <f>IFERROR(VLOOKUP(E393,商品マスタ!A:E,2,0),"")</f>
        <v>CV</v>
      </c>
      <c r="B393" s="69" t="str">
        <f>IFERROR(VLOOKUP(E393,商品マスタ!A:E,3,0),"")</f>
        <v>ASAHI Douvan Kamui</v>
      </c>
      <c r="C393" s="70" t="str">
        <f>IFERROR(VLOOKUP(E393,商品マスタ!A:E,4,0),"")</f>
        <v>1.50mm×9mm</v>
      </c>
      <c r="D393" s="80">
        <f>IF(E393="","",(_xlfn.AGGREGATE(3,5,$E$18:E393)))</f>
        <v>376</v>
      </c>
      <c r="E393" s="132" t="str">
        <f>商品マスタ!A377</f>
        <v>DV15009KR</v>
      </c>
      <c r="F393" s="133"/>
      <c r="G393" s="134"/>
      <c r="H393" s="104"/>
      <c r="I393" s="105"/>
      <c r="J393" s="48"/>
    </row>
    <row r="394" spans="1:10" ht="30" customHeight="1" x14ac:dyDescent="0.15">
      <c r="A394" s="69" t="str">
        <f>IFERROR(VLOOKUP(E394,商品マスタ!A:E,2,0),"")</f>
        <v>CV</v>
      </c>
      <c r="B394" s="69" t="str">
        <f>IFERROR(VLOOKUP(E394,商品マスタ!A:E,3,0),"")</f>
        <v>ASAHI Douvan Kamui</v>
      </c>
      <c r="C394" s="70" t="str">
        <f>IFERROR(VLOOKUP(E394,商品マスタ!A:E,4,0),"")</f>
        <v>1.50mm×15mm</v>
      </c>
      <c r="D394" s="80">
        <f>IF(E394="","",(_xlfn.AGGREGATE(3,5,$E$18:E394)))</f>
        <v>377</v>
      </c>
      <c r="E394" s="132" t="str">
        <f>商品マスタ!A378</f>
        <v>DV15015KR</v>
      </c>
      <c r="F394" s="133"/>
      <c r="G394" s="134"/>
      <c r="H394" s="104"/>
      <c r="I394" s="105"/>
      <c r="J394" s="48"/>
    </row>
    <row r="395" spans="1:10" ht="30" customHeight="1" x14ac:dyDescent="0.15">
      <c r="A395" s="69" t="str">
        <f>IFERROR(VLOOKUP(E395,商品マスタ!A:E,2,0),"")</f>
        <v>CV</v>
      </c>
      <c r="B395" s="69" t="str">
        <f>IFERROR(VLOOKUP(E395,商品マスタ!A:E,3,0),"")</f>
        <v>ASAHI Douvan Kamui</v>
      </c>
      <c r="C395" s="70" t="str">
        <f>IFERROR(VLOOKUP(E395,商品マスタ!A:E,4,0),"")</f>
        <v>2.00mm×9mm</v>
      </c>
      <c r="D395" s="80">
        <f>IF(E395="","",(_xlfn.AGGREGATE(3,5,$E$18:E395)))</f>
        <v>378</v>
      </c>
      <c r="E395" s="132" t="str">
        <f>商品マスタ!A379</f>
        <v>DV20009KR</v>
      </c>
      <c r="F395" s="133"/>
      <c r="G395" s="134"/>
      <c r="H395" s="104"/>
      <c r="I395" s="105"/>
      <c r="J395" s="48"/>
    </row>
    <row r="396" spans="1:10" ht="30" customHeight="1" x14ac:dyDescent="0.15">
      <c r="A396" s="69" t="str">
        <f>IFERROR(VLOOKUP(E396,商品マスタ!A:E,2,0),"")</f>
        <v>CV</v>
      </c>
      <c r="B396" s="69" t="str">
        <f>IFERROR(VLOOKUP(E396,商品マスタ!A:E,3,0),"")</f>
        <v>ASAHI Douvan Kamui</v>
      </c>
      <c r="C396" s="70" t="str">
        <f>IFERROR(VLOOKUP(E396,商品マスタ!A:E,4,0),"")</f>
        <v>2.00mm×15mm</v>
      </c>
      <c r="D396" s="80">
        <f>IF(E396="","",(_xlfn.AGGREGATE(3,5,$E$18:E396)))</f>
        <v>379</v>
      </c>
      <c r="E396" s="132" t="str">
        <f>商品マスタ!A380</f>
        <v>DV20015KR</v>
      </c>
      <c r="F396" s="133"/>
      <c r="G396" s="134"/>
      <c r="H396" s="104"/>
      <c r="I396" s="105"/>
      <c r="J396" s="48"/>
    </row>
    <row r="397" spans="1:10" ht="30" customHeight="1" x14ac:dyDescent="0.15">
      <c r="A397" s="69" t="str">
        <f>IFERROR(VLOOKUP(E397,商品マスタ!A:E,2,0),"")</f>
        <v>CV</v>
      </c>
      <c r="B397" s="69" t="str">
        <f>IFERROR(VLOOKUP(E397,商品マスタ!A:E,3,0),"")</f>
        <v>ASAHI Douvan Kamui</v>
      </c>
      <c r="C397" s="70" t="str">
        <f>IFERROR(VLOOKUP(E397,商品マスタ!A:E,4,0),"")</f>
        <v>2.00mm×20mm</v>
      </c>
      <c r="D397" s="80">
        <f>IF(E397="","",(_xlfn.AGGREGATE(3,5,$E$18:E397)))</f>
        <v>380</v>
      </c>
      <c r="E397" s="132" t="str">
        <f>商品マスタ!A381</f>
        <v>DV20020KR</v>
      </c>
      <c r="F397" s="133"/>
      <c r="G397" s="134"/>
      <c r="H397" s="104"/>
      <c r="I397" s="105"/>
      <c r="J397" s="48"/>
    </row>
    <row r="398" spans="1:10" ht="30" customHeight="1" x14ac:dyDescent="0.15">
      <c r="A398" s="69" t="str">
        <f>IFERROR(VLOOKUP(E398,商品マスタ!A:E,2,0),"")</f>
        <v>CV</v>
      </c>
      <c r="B398" s="69" t="str">
        <f>IFERROR(VLOOKUP(E398,商品マスタ!A:E,3,0),"")</f>
        <v>ASAHI Douvan Kamui</v>
      </c>
      <c r="C398" s="70" t="str">
        <f>IFERROR(VLOOKUP(E398,商品マスタ!A:E,4,0),"")</f>
        <v>2.25mm×9mm</v>
      </c>
      <c r="D398" s="80">
        <f>IF(E398="","",(_xlfn.AGGREGATE(3,5,$E$18:E398)))</f>
        <v>381</v>
      </c>
      <c r="E398" s="132" t="str">
        <f>商品マスタ!A382</f>
        <v>DV22509KR</v>
      </c>
      <c r="F398" s="133"/>
      <c r="G398" s="134"/>
      <c r="H398" s="104"/>
      <c r="I398" s="105"/>
      <c r="J398" s="48"/>
    </row>
    <row r="399" spans="1:10" ht="30" customHeight="1" x14ac:dyDescent="0.15">
      <c r="A399" s="69" t="str">
        <f>IFERROR(VLOOKUP(E399,商品マスタ!A:E,2,0),"")</f>
        <v>CV</v>
      </c>
      <c r="B399" s="69" t="str">
        <f>IFERROR(VLOOKUP(E399,商品マスタ!A:E,3,0),"")</f>
        <v>ASAHI Douvan Kamui</v>
      </c>
      <c r="C399" s="70" t="str">
        <f>IFERROR(VLOOKUP(E399,商品マスタ!A:E,4,0),"")</f>
        <v>2.25mm×15mm</v>
      </c>
      <c r="D399" s="80">
        <f>IF(E399="","",(_xlfn.AGGREGATE(3,5,$E$18:E399)))</f>
        <v>382</v>
      </c>
      <c r="E399" s="132" t="str">
        <f>商品マスタ!A383</f>
        <v>DV22515KR</v>
      </c>
      <c r="F399" s="133"/>
      <c r="G399" s="134"/>
      <c r="H399" s="104"/>
      <c r="I399" s="105"/>
      <c r="J399" s="48"/>
    </row>
    <row r="400" spans="1:10" ht="30" customHeight="1" x14ac:dyDescent="0.15">
      <c r="A400" s="69" t="str">
        <f>IFERROR(VLOOKUP(E400,商品マスタ!A:E,2,0),"")</f>
        <v>CV</v>
      </c>
      <c r="B400" s="69" t="str">
        <f>IFERROR(VLOOKUP(E400,商品マスタ!A:E,3,0),"")</f>
        <v>ASAHI Douvan Kamui</v>
      </c>
      <c r="C400" s="70" t="str">
        <f>IFERROR(VLOOKUP(E400,商品マスタ!A:E,4,0),"")</f>
        <v>2.25mm×20mm</v>
      </c>
      <c r="D400" s="80">
        <f>IF(E400="","",(_xlfn.AGGREGATE(3,5,$E$18:E400)))</f>
        <v>383</v>
      </c>
      <c r="E400" s="132" t="str">
        <f>商品マスタ!A384</f>
        <v>DV22520KR</v>
      </c>
      <c r="F400" s="133"/>
      <c r="G400" s="134"/>
      <c r="H400" s="104"/>
      <c r="I400" s="105"/>
      <c r="J400" s="48"/>
    </row>
    <row r="401" spans="1:10" ht="30" customHeight="1" x14ac:dyDescent="0.15">
      <c r="A401" s="69" t="str">
        <f>IFERROR(VLOOKUP(E401,商品マスタ!A:E,2,0),"")</f>
        <v>CV</v>
      </c>
      <c r="B401" s="69" t="str">
        <f>IFERROR(VLOOKUP(E401,商品マスタ!A:E,3,0),"")</f>
        <v>ASAHI Douvan Kamui</v>
      </c>
      <c r="C401" s="70" t="str">
        <f>IFERROR(VLOOKUP(E401,商品マスタ!A:E,4,0),"")</f>
        <v>2.50mm×9mm</v>
      </c>
      <c r="D401" s="80">
        <f>IF(E401="","",(_xlfn.AGGREGATE(3,5,$E$18:E401)))</f>
        <v>384</v>
      </c>
      <c r="E401" s="132" t="str">
        <f>商品マスタ!A385</f>
        <v>DV25009KR</v>
      </c>
      <c r="F401" s="133"/>
      <c r="G401" s="134"/>
      <c r="H401" s="104"/>
      <c r="I401" s="105"/>
      <c r="J401" s="48"/>
    </row>
    <row r="402" spans="1:10" ht="30" customHeight="1" x14ac:dyDescent="0.15">
      <c r="A402" s="69" t="str">
        <f>IFERROR(VLOOKUP(E402,商品マスタ!A:E,2,0),"")</f>
        <v>CV</v>
      </c>
      <c r="B402" s="69" t="str">
        <f>IFERROR(VLOOKUP(E402,商品マスタ!A:E,3,0),"")</f>
        <v>ASAHI Douvan Kamui</v>
      </c>
      <c r="C402" s="70" t="str">
        <f>IFERROR(VLOOKUP(E402,商品マスタ!A:E,4,0),"")</f>
        <v>2.50mm×15mm</v>
      </c>
      <c r="D402" s="80">
        <f>IF(E402="","",(_xlfn.AGGREGATE(3,5,$E$18:E402)))</f>
        <v>385</v>
      </c>
      <c r="E402" s="132" t="str">
        <f>商品マスタ!A386</f>
        <v>DV25015KR</v>
      </c>
      <c r="F402" s="133"/>
      <c r="G402" s="134"/>
      <c r="H402" s="104"/>
      <c r="I402" s="105"/>
      <c r="J402" s="48"/>
    </row>
    <row r="403" spans="1:10" ht="30" customHeight="1" x14ac:dyDescent="0.15">
      <c r="A403" s="69" t="str">
        <f>IFERROR(VLOOKUP(E403,商品マスタ!A:E,2,0),"")</f>
        <v>CV</v>
      </c>
      <c r="B403" s="69" t="str">
        <f>IFERROR(VLOOKUP(E403,商品マスタ!A:E,3,0),"")</f>
        <v>ASAHI Douvan Kamui</v>
      </c>
      <c r="C403" s="70" t="str">
        <f>IFERROR(VLOOKUP(E403,商品マスタ!A:E,4,0),"")</f>
        <v>2.50mm×20mm</v>
      </c>
      <c r="D403" s="80">
        <f>IF(E403="","",(_xlfn.AGGREGATE(3,5,$E$18:E403)))</f>
        <v>386</v>
      </c>
      <c r="E403" s="132" t="str">
        <f>商品マスタ!A387</f>
        <v>DV25020KR</v>
      </c>
      <c r="F403" s="133"/>
      <c r="G403" s="134"/>
      <c r="H403" s="104"/>
      <c r="I403" s="105"/>
      <c r="J403" s="48"/>
    </row>
    <row r="404" spans="1:10" ht="30" customHeight="1" x14ac:dyDescent="0.15">
      <c r="A404" s="69" t="str">
        <f>IFERROR(VLOOKUP(E404,商品マスタ!A:E,2,0),"")</f>
        <v>CV</v>
      </c>
      <c r="B404" s="69" t="str">
        <f>IFERROR(VLOOKUP(E404,商品マスタ!A:E,3,0),"")</f>
        <v>ASAHI Douvan Kamui</v>
      </c>
      <c r="C404" s="70" t="str">
        <f>IFERROR(VLOOKUP(E404,商品マスタ!A:E,4,0),"")</f>
        <v>2.75mm×15mm</v>
      </c>
      <c r="D404" s="80">
        <f>IF(E404="","",(_xlfn.AGGREGATE(3,5,$E$18:E404)))</f>
        <v>387</v>
      </c>
      <c r="E404" s="132" t="str">
        <f>商品マスタ!A388</f>
        <v>DV27515KR</v>
      </c>
      <c r="F404" s="133"/>
      <c r="G404" s="134"/>
      <c r="H404" s="104"/>
      <c r="I404" s="105"/>
      <c r="J404" s="48"/>
    </row>
    <row r="405" spans="1:10" ht="30" customHeight="1" x14ac:dyDescent="0.15">
      <c r="A405" s="69" t="str">
        <f>IFERROR(VLOOKUP(E405,商品マスタ!A:E,2,0),"")</f>
        <v>CV</v>
      </c>
      <c r="B405" s="69" t="str">
        <f>IFERROR(VLOOKUP(E405,商品マスタ!A:E,3,0),"")</f>
        <v>ASAHI Douvan Kamui</v>
      </c>
      <c r="C405" s="70" t="str">
        <f>IFERROR(VLOOKUP(E405,商品マスタ!A:E,4,0),"")</f>
        <v>2.75mm×20mm</v>
      </c>
      <c r="D405" s="80">
        <f>IF(E405="","",(_xlfn.AGGREGATE(3,5,$E$18:E405)))</f>
        <v>388</v>
      </c>
      <c r="E405" s="132" t="str">
        <f>商品マスタ!A389</f>
        <v>DV27520KR</v>
      </c>
      <c r="F405" s="133"/>
      <c r="G405" s="134"/>
      <c r="H405" s="104"/>
      <c r="I405" s="105"/>
      <c r="J405" s="48"/>
    </row>
    <row r="406" spans="1:10" ht="30" customHeight="1" x14ac:dyDescent="0.15">
      <c r="A406" s="69" t="str">
        <f>IFERROR(VLOOKUP(E406,商品マスタ!A:E,2,0),"")</f>
        <v>CV</v>
      </c>
      <c r="B406" s="69" t="str">
        <f>IFERROR(VLOOKUP(E406,商品マスタ!A:E,3,0),"")</f>
        <v>ASAHI Douvan Kamui</v>
      </c>
      <c r="C406" s="70" t="str">
        <f>IFERROR(VLOOKUP(E406,商品マスタ!A:E,4,0),"")</f>
        <v>3.00mm×9mm</v>
      </c>
      <c r="D406" s="80">
        <f>IF(E406="","",(_xlfn.AGGREGATE(3,5,$E$18:E406)))</f>
        <v>389</v>
      </c>
      <c r="E406" s="132" t="str">
        <f>商品マスタ!A390</f>
        <v>DV30009KR</v>
      </c>
      <c r="F406" s="133"/>
      <c r="G406" s="134"/>
      <c r="H406" s="104"/>
      <c r="I406" s="105"/>
      <c r="J406" s="48"/>
    </row>
    <row r="407" spans="1:10" ht="30" customHeight="1" x14ac:dyDescent="0.15">
      <c r="A407" s="69" t="str">
        <f>IFERROR(VLOOKUP(E407,商品マスタ!A:E,2,0),"")</f>
        <v>CV</v>
      </c>
      <c r="B407" s="69" t="str">
        <f>IFERROR(VLOOKUP(E407,商品マスタ!A:E,3,0),"")</f>
        <v>ASAHI Douvan Kamui</v>
      </c>
      <c r="C407" s="70" t="str">
        <f>IFERROR(VLOOKUP(E407,商品マスタ!A:E,4,0),"")</f>
        <v>3.00mm×15mm</v>
      </c>
      <c r="D407" s="80">
        <f>IF(E407="","",(_xlfn.AGGREGATE(3,5,$E$18:E407)))</f>
        <v>390</v>
      </c>
      <c r="E407" s="132" t="str">
        <f>商品マスタ!A391</f>
        <v>DV30015KR</v>
      </c>
      <c r="F407" s="133"/>
      <c r="G407" s="134"/>
      <c r="H407" s="104"/>
      <c r="I407" s="105"/>
      <c r="J407" s="48"/>
    </row>
    <row r="408" spans="1:10" ht="30" customHeight="1" x14ac:dyDescent="0.15">
      <c r="A408" s="69" t="str">
        <f>IFERROR(VLOOKUP(E408,商品マスタ!A:E,2,0),"")</f>
        <v>CV</v>
      </c>
      <c r="B408" s="69" t="str">
        <f>IFERROR(VLOOKUP(E408,商品マスタ!A:E,3,0),"")</f>
        <v>ASAHI Douvan Kamui</v>
      </c>
      <c r="C408" s="70" t="str">
        <f>IFERROR(VLOOKUP(E408,商品マスタ!A:E,4,0),"")</f>
        <v>3.00mm×20mm</v>
      </c>
      <c r="D408" s="80">
        <f>IF(E408="","",(_xlfn.AGGREGATE(3,5,$E$18:E408)))</f>
        <v>391</v>
      </c>
      <c r="E408" s="132" t="str">
        <f>商品マスタ!A392</f>
        <v>DV30020KR</v>
      </c>
      <c r="F408" s="133"/>
      <c r="G408" s="134"/>
      <c r="H408" s="104"/>
      <c r="I408" s="105"/>
      <c r="J408" s="48"/>
    </row>
    <row r="409" spans="1:10" ht="30" customHeight="1" x14ac:dyDescent="0.15">
      <c r="A409" s="69" t="str">
        <f>IFERROR(VLOOKUP(E409,商品マスタ!A:E,2,0),"")</f>
        <v>CV</v>
      </c>
      <c r="B409" s="69" t="str">
        <f>IFERROR(VLOOKUP(E409,商品マスタ!A:E,3,0),"")</f>
        <v>ASAHI Douvan Kamui</v>
      </c>
      <c r="C409" s="70" t="str">
        <f>IFERROR(VLOOKUP(E409,商品マスタ!A:E,4,0),"")</f>
        <v>3.50mm×9mm</v>
      </c>
      <c r="D409" s="80">
        <f>IF(E409="","",(_xlfn.AGGREGATE(3,5,$E$18:E409)))</f>
        <v>392</v>
      </c>
      <c r="E409" s="132" t="str">
        <f>商品マスタ!A393</f>
        <v>DV35009KR</v>
      </c>
      <c r="F409" s="133"/>
      <c r="G409" s="134"/>
      <c r="H409" s="104"/>
      <c r="I409" s="105"/>
      <c r="J409" s="48"/>
    </row>
    <row r="410" spans="1:10" ht="30" customHeight="1" x14ac:dyDescent="0.15">
      <c r="A410" s="69" t="str">
        <f>IFERROR(VLOOKUP(E410,商品マスタ!A:E,2,0),"")</f>
        <v>CV</v>
      </c>
      <c r="B410" s="69" t="str">
        <f>IFERROR(VLOOKUP(E410,商品マスタ!A:E,3,0),"")</f>
        <v>ASAHI Douvan Kamui</v>
      </c>
      <c r="C410" s="70" t="str">
        <f>IFERROR(VLOOKUP(E410,商品マスタ!A:E,4,0),"")</f>
        <v>3.50mm×15mm</v>
      </c>
      <c r="D410" s="80">
        <f>IF(E410="","",(_xlfn.AGGREGATE(3,5,$E$18:E410)))</f>
        <v>393</v>
      </c>
      <c r="E410" s="132" t="str">
        <f>商品マスタ!A394</f>
        <v>DV35015KR</v>
      </c>
      <c r="F410" s="133"/>
      <c r="G410" s="134"/>
      <c r="H410" s="104"/>
      <c r="I410" s="105"/>
      <c r="J410" s="48"/>
    </row>
    <row r="411" spans="1:10" ht="30" customHeight="1" x14ac:dyDescent="0.15">
      <c r="A411" s="69" t="str">
        <f>IFERROR(VLOOKUP(E411,商品マスタ!A:E,2,0),"")</f>
        <v>CV</v>
      </c>
      <c r="B411" s="69" t="str">
        <f>IFERROR(VLOOKUP(E411,商品マスタ!A:E,3,0),"")</f>
        <v>ASAHI Douvan Kamui</v>
      </c>
      <c r="C411" s="70" t="str">
        <f>IFERROR(VLOOKUP(E411,商品マスタ!A:E,4,0),"")</f>
        <v>3.50mm×20mm</v>
      </c>
      <c r="D411" s="80">
        <f>IF(E411="","",(_xlfn.AGGREGATE(3,5,$E$18:E411)))</f>
        <v>394</v>
      </c>
      <c r="E411" s="132" t="str">
        <f>商品マスタ!A395</f>
        <v>DV35020KR</v>
      </c>
      <c r="F411" s="133"/>
      <c r="G411" s="134"/>
      <c r="H411" s="104"/>
      <c r="I411" s="105"/>
      <c r="J411" s="48"/>
    </row>
    <row r="412" spans="1:10" ht="30" customHeight="1" x14ac:dyDescent="0.15">
      <c r="A412" s="69" t="str">
        <f>IFERROR(VLOOKUP(E412,商品マスタ!A:E,2,0),"")</f>
        <v>CV</v>
      </c>
      <c r="B412" s="69" t="str">
        <f>IFERROR(VLOOKUP(E412,商品マスタ!A:E,3,0),"")</f>
        <v>ASAHI Kamui XS</v>
      </c>
      <c r="C412" s="70" t="str">
        <f>IFERROR(VLOOKUP(E412,商品マスタ!A:E,4,0),"")</f>
        <v>0.88mm×5mm</v>
      </c>
      <c r="D412" s="80">
        <f>IF(E412="","",(_xlfn.AGGREGATE(3,5,$E$18:E412)))</f>
        <v>395</v>
      </c>
      <c r="E412" s="132" t="str">
        <f>商品マスタ!A396</f>
        <v>DV09005K</v>
      </c>
      <c r="F412" s="133"/>
      <c r="G412" s="134"/>
      <c r="H412" s="104"/>
      <c r="I412" s="105"/>
      <c r="J412" s="48"/>
    </row>
    <row r="413" spans="1:10" ht="30" customHeight="1" x14ac:dyDescent="0.15">
      <c r="A413" s="69" t="str">
        <f>IFERROR(VLOOKUP(E413,商品マスタ!A:E,2,0),"")</f>
        <v>CV</v>
      </c>
      <c r="B413" s="69" t="str">
        <f>IFERROR(VLOOKUP(E413,商品マスタ!A:E,3,0),"")</f>
        <v>ASAHI NC Kamui</v>
      </c>
      <c r="C413" s="70" t="str">
        <f>IFERROR(VLOOKUP(E413,商品マスタ!A:E,4,0),"")</f>
        <v>2.0mm×10mm</v>
      </c>
      <c r="D413" s="80">
        <f>IF(E413="","",(_xlfn.AGGREGATE(3,5,$E$18:E413)))</f>
        <v>396</v>
      </c>
      <c r="E413" s="132" t="str">
        <f>商品マスタ!A397</f>
        <v>NC20010K</v>
      </c>
      <c r="F413" s="133"/>
      <c r="G413" s="134"/>
      <c r="H413" s="104"/>
      <c r="I413" s="105"/>
      <c r="J413" s="48"/>
    </row>
    <row r="414" spans="1:10" ht="30" customHeight="1" x14ac:dyDescent="0.15">
      <c r="A414" s="69" t="str">
        <f>IFERROR(VLOOKUP(E414,商品マスタ!A:E,2,0),"")</f>
        <v>CV</v>
      </c>
      <c r="B414" s="69" t="str">
        <f>IFERROR(VLOOKUP(E414,商品マスタ!A:E,3,0),"")</f>
        <v>ASAHI NC Kamui</v>
      </c>
      <c r="C414" s="70" t="str">
        <f>IFERROR(VLOOKUP(E414,商品マスタ!A:E,4,0),"")</f>
        <v>2.0mm×12mm</v>
      </c>
      <c r="D414" s="80">
        <f>IF(E414="","",(_xlfn.AGGREGATE(3,5,$E$18:E414)))</f>
        <v>397</v>
      </c>
      <c r="E414" s="132" t="str">
        <f>商品マスタ!A398</f>
        <v>NC20012K</v>
      </c>
      <c r="F414" s="133"/>
      <c r="G414" s="134"/>
      <c r="H414" s="104"/>
      <c r="I414" s="105"/>
      <c r="J414" s="48"/>
    </row>
    <row r="415" spans="1:10" ht="30" customHeight="1" x14ac:dyDescent="0.15">
      <c r="A415" s="69" t="str">
        <f>IFERROR(VLOOKUP(E415,商品マスタ!A:E,2,0),"")</f>
        <v>CV</v>
      </c>
      <c r="B415" s="69" t="str">
        <f>IFERROR(VLOOKUP(E415,商品マスタ!A:E,3,0),"")</f>
        <v>ASAHI NC Kamui</v>
      </c>
      <c r="C415" s="70" t="str">
        <f>IFERROR(VLOOKUP(E415,商品マスタ!A:E,4,0),"")</f>
        <v>2.0mm×15mm</v>
      </c>
      <c r="D415" s="80">
        <f>IF(E415="","",(_xlfn.AGGREGATE(3,5,$E$18:E415)))</f>
        <v>398</v>
      </c>
      <c r="E415" s="132" t="str">
        <f>商品マスタ!A399</f>
        <v>NC20015K</v>
      </c>
      <c r="F415" s="133"/>
      <c r="G415" s="134"/>
      <c r="H415" s="104"/>
      <c r="I415" s="105"/>
      <c r="J415" s="48"/>
    </row>
    <row r="416" spans="1:10" ht="30" customHeight="1" x14ac:dyDescent="0.15">
      <c r="A416" s="69" t="str">
        <f>IFERROR(VLOOKUP(E416,商品マスタ!A:E,2,0),"")</f>
        <v>CV</v>
      </c>
      <c r="B416" s="69" t="str">
        <f>IFERROR(VLOOKUP(E416,商品マスタ!A:E,3,0),"")</f>
        <v>ASAHI NC Kamui</v>
      </c>
      <c r="C416" s="70" t="str">
        <f>IFERROR(VLOOKUP(E416,商品マスタ!A:E,4,0),"")</f>
        <v>2.25mm×10mm</v>
      </c>
      <c r="D416" s="80">
        <f>IF(E416="","",(_xlfn.AGGREGATE(3,5,$E$18:E416)))</f>
        <v>399</v>
      </c>
      <c r="E416" s="132" t="str">
        <f>商品マスタ!A400</f>
        <v>NC22510K</v>
      </c>
      <c r="F416" s="133"/>
      <c r="G416" s="134"/>
      <c r="H416" s="104"/>
      <c r="I416" s="105"/>
      <c r="J416" s="48"/>
    </row>
    <row r="417" spans="1:10" ht="30" customHeight="1" x14ac:dyDescent="0.15">
      <c r="A417" s="69" t="str">
        <f>IFERROR(VLOOKUP(E417,商品マスタ!A:E,2,0),"")</f>
        <v>CV</v>
      </c>
      <c r="B417" s="69" t="str">
        <f>IFERROR(VLOOKUP(E417,商品マスタ!A:E,3,0),"")</f>
        <v>ASAHI NC Kamui</v>
      </c>
      <c r="C417" s="70" t="str">
        <f>IFERROR(VLOOKUP(E417,商品マスタ!A:E,4,0),"")</f>
        <v>2.25mm×12mm</v>
      </c>
      <c r="D417" s="80">
        <f>IF(E417="","",(_xlfn.AGGREGATE(3,5,$E$18:E417)))</f>
        <v>400</v>
      </c>
      <c r="E417" s="132" t="str">
        <f>商品マスタ!A401</f>
        <v>NC22512K</v>
      </c>
      <c r="F417" s="133"/>
      <c r="G417" s="134"/>
      <c r="H417" s="104"/>
      <c r="I417" s="105"/>
      <c r="J417" s="48"/>
    </row>
    <row r="418" spans="1:10" ht="30" customHeight="1" x14ac:dyDescent="0.15">
      <c r="A418" s="69" t="str">
        <f>IFERROR(VLOOKUP(E418,商品マスタ!A:E,2,0),"")</f>
        <v>CV</v>
      </c>
      <c r="B418" s="69" t="str">
        <f>IFERROR(VLOOKUP(E418,商品マスタ!A:E,3,0),"")</f>
        <v>ASAHI NC Kamui</v>
      </c>
      <c r="C418" s="70" t="str">
        <f>IFERROR(VLOOKUP(E418,商品マスタ!A:E,4,0),"")</f>
        <v>2.25mm×15mm</v>
      </c>
      <c r="D418" s="80">
        <f>IF(E418="","",(_xlfn.AGGREGATE(3,5,$E$18:E418)))</f>
        <v>401</v>
      </c>
      <c r="E418" s="132" t="str">
        <f>商品マスタ!A402</f>
        <v>NC22515K</v>
      </c>
      <c r="F418" s="133"/>
      <c r="G418" s="134"/>
      <c r="H418" s="104"/>
      <c r="I418" s="105"/>
      <c r="J418" s="48"/>
    </row>
    <row r="419" spans="1:10" ht="30" customHeight="1" x14ac:dyDescent="0.15">
      <c r="A419" s="69" t="str">
        <f>IFERROR(VLOOKUP(E419,商品マスタ!A:E,2,0),"")</f>
        <v>CV</v>
      </c>
      <c r="B419" s="69" t="str">
        <f>IFERROR(VLOOKUP(E419,商品マスタ!A:E,3,0),"")</f>
        <v>ASAHI NC Kamui</v>
      </c>
      <c r="C419" s="70" t="str">
        <f>IFERROR(VLOOKUP(E419,商品マスタ!A:E,4,0),"")</f>
        <v>2.5mm×10mm</v>
      </c>
      <c r="D419" s="80">
        <f>IF(E419="","",(_xlfn.AGGREGATE(3,5,$E$18:E419)))</f>
        <v>402</v>
      </c>
      <c r="E419" s="132" t="str">
        <f>商品マスタ!A403</f>
        <v>NC25010K</v>
      </c>
      <c r="F419" s="133"/>
      <c r="G419" s="134"/>
      <c r="H419" s="104"/>
      <c r="I419" s="105"/>
      <c r="J419" s="48"/>
    </row>
    <row r="420" spans="1:10" ht="30" customHeight="1" x14ac:dyDescent="0.15">
      <c r="A420" s="69" t="str">
        <f>IFERROR(VLOOKUP(E420,商品マスタ!A:E,2,0),"")</f>
        <v>CV</v>
      </c>
      <c r="B420" s="69" t="str">
        <f>IFERROR(VLOOKUP(E420,商品マスタ!A:E,3,0),"")</f>
        <v>ASAHI NC Kamui</v>
      </c>
      <c r="C420" s="70" t="str">
        <f>IFERROR(VLOOKUP(E420,商品マスタ!A:E,4,0),"")</f>
        <v>2.5mm×12mm</v>
      </c>
      <c r="D420" s="80">
        <f>IF(E420="","",(_xlfn.AGGREGATE(3,5,$E$18:E420)))</f>
        <v>403</v>
      </c>
      <c r="E420" s="132" t="str">
        <f>商品マスタ!A404</f>
        <v>NC25012K</v>
      </c>
      <c r="F420" s="133"/>
      <c r="G420" s="134"/>
      <c r="H420" s="104"/>
      <c r="I420" s="105"/>
      <c r="J420" s="48"/>
    </row>
    <row r="421" spans="1:10" ht="30" customHeight="1" x14ac:dyDescent="0.15">
      <c r="A421" s="69" t="str">
        <f>IFERROR(VLOOKUP(E421,商品マスタ!A:E,2,0),"")</f>
        <v>CV</v>
      </c>
      <c r="B421" s="69" t="str">
        <f>IFERROR(VLOOKUP(E421,商品マスタ!A:E,3,0),"")</f>
        <v>ASAHI NC Kamui</v>
      </c>
      <c r="C421" s="70" t="str">
        <f>IFERROR(VLOOKUP(E421,商品マスタ!A:E,4,0),"")</f>
        <v>2.5mm×15mm</v>
      </c>
      <c r="D421" s="80">
        <f>IF(E421="","",(_xlfn.AGGREGATE(3,5,$E$18:E421)))</f>
        <v>404</v>
      </c>
      <c r="E421" s="132" t="str">
        <f>商品マスタ!A405</f>
        <v>NC25015K</v>
      </c>
      <c r="F421" s="133"/>
      <c r="G421" s="134"/>
      <c r="H421" s="104"/>
      <c r="I421" s="105"/>
      <c r="J421" s="48"/>
    </row>
    <row r="422" spans="1:10" ht="30" customHeight="1" x14ac:dyDescent="0.15">
      <c r="A422" s="69" t="str">
        <f>IFERROR(VLOOKUP(E422,商品マスタ!A:E,2,0),"")</f>
        <v>CV</v>
      </c>
      <c r="B422" s="69" t="str">
        <f>IFERROR(VLOOKUP(E422,商品マスタ!A:E,3,0),"")</f>
        <v>ASAHI NC Kamui</v>
      </c>
      <c r="C422" s="70" t="str">
        <f>IFERROR(VLOOKUP(E422,商品マスタ!A:E,4,0),"")</f>
        <v>2.75mm×10mm</v>
      </c>
      <c r="D422" s="80">
        <f>IF(E422="","",(_xlfn.AGGREGATE(3,5,$E$18:E422)))</f>
        <v>405</v>
      </c>
      <c r="E422" s="132" t="str">
        <f>商品マスタ!A406</f>
        <v>NC27510K</v>
      </c>
      <c r="F422" s="133"/>
      <c r="G422" s="134"/>
      <c r="H422" s="104"/>
      <c r="I422" s="105"/>
      <c r="J422" s="48"/>
    </row>
    <row r="423" spans="1:10" ht="30" customHeight="1" x14ac:dyDescent="0.15">
      <c r="A423" s="69" t="str">
        <f>IFERROR(VLOOKUP(E423,商品マスタ!A:E,2,0),"")</f>
        <v>CV</v>
      </c>
      <c r="B423" s="69" t="str">
        <f>IFERROR(VLOOKUP(E423,商品マスタ!A:E,3,0),"")</f>
        <v>ASAHI NC Kamui</v>
      </c>
      <c r="C423" s="70" t="str">
        <f>IFERROR(VLOOKUP(E423,商品マスタ!A:E,4,0),"")</f>
        <v>2.75mm×12mm</v>
      </c>
      <c r="D423" s="80">
        <f>IF(E423="","",(_xlfn.AGGREGATE(3,5,$E$18:E423)))</f>
        <v>406</v>
      </c>
      <c r="E423" s="132" t="str">
        <f>商品マスタ!A407</f>
        <v>NC27512K</v>
      </c>
      <c r="F423" s="133"/>
      <c r="G423" s="134"/>
      <c r="H423" s="104"/>
      <c r="I423" s="105"/>
      <c r="J423" s="48"/>
    </row>
    <row r="424" spans="1:10" ht="30" customHeight="1" x14ac:dyDescent="0.15">
      <c r="A424" s="69" t="str">
        <f>IFERROR(VLOOKUP(E424,商品マスタ!A:E,2,0),"")</f>
        <v>CV</v>
      </c>
      <c r="B424" s="69" t="str">
        <f>IFERROR(VLOOKUP(E424,商品マスタ!A:E,3,0),"")</f>
        <v>ASAHI NC Kamui</v>
      </c>
      <c r="C424" s="70" t="str">
        <f>IFERROR(VLOOKUP(E424,商品マスタ!A:E,4,0),"")</f>
        <v>2.75mm×15mm</v>
      </c>
      <c r="D424" s="80">
        <f>IF(E424="","",(_xlfn.AGGREGATE(3,5,$E$18:E424)))</f>
        <v>407</v>
      </c>
      <c r="E424" s="132" t="str">
        <f>商品マスタ!A408</f>
        <v>NC27515K</v>
      </c>
      <c r="F424" s="133"/>
      <c r="G424" s="134"/>
      <c r="H424" s="104"/>
      <c r="I424" s="105"/>
      <c r="J424" s="48"/>
    </row>
    <row r="425" spans="1:10" ht="30" customHeight="1" x14ac:dyDescent="0.15">
      <c r="A425" s="69" t="str">
        <f>IFERROR(VLOOKUP(E425,商品マスタ!A:E,2,0),"")</f>
        <v>CV</v>
      </c>
      <c r="B425" s="69" t="str">
        <f>IFERROR(VLOOKUP(E425,商品マスタ!A:E,3,0),"")</f>
        <v>ASAHI NC Kamui</v>
      </c>
      <c r="C425" s="70" t="str">
        <f>IFERROR(VLOOKUP(E425,商品マスタ!A:E,4,0),"")</f>
        <v>3.0mm×10mm</v>
      </c>
      <c r="D425" s="80">
        <f>IF(E425="","",(_xlfn.AGGREGATE(3,5,$E$18:E425)))</f>
        <v>408</v>
      </c>
      <c r="E425" s="132" t="str">
        <f>商品マスタ!A409</f>
        <v>NC30010K</v>
      </c>
      <c r="F425" s="133"/>
      <c r="G425" s="134"/>
      <c r="H425" s="104"/>
      <c r="I425" s="105"/>
      <c r="J425" s="48"/>
    </row>
    <row r="426" spans="1:10" ht="30" customHeight="1" x14ac:dyDescent="0.15">
      <c r="A426" s="69" t="str">
        <f>IFERROR(VLOOKUP(E426,商品マスタ!A:E,2,0),"")</f>
        <v>CV</v>
      </c>
      <c r="B426" s="69" t="str">
        <f>IFERROR(VLOOKUP(E426,商品マスタ!A:E,3,0),"")</f>
        <v>ASAHI NC Kamui</v>
      </c>
      <c r="C426" s="70" t="str">
        <f>IFERROR(VLOOKUP(E426,商品マスタ!A:E,4,0),"")</f>
        <v>3.0mm×12mm</v>
      </c>
      <c r="D426" s="80">
        <f>IF(E426="","",(_xlfn.AGGREGATE(3,5,$E$18:E426)))</f>
        <v>409</v>
      </c>
      <c r="E426" s="132" t="str">
        <f>商品マスタ!A410</f>
        <v>NC30012K</v>
      </c>
      <c r="F426" s="133"/>
      <c r="G426" s="134"/>
      <c r="H426" s="104"/>
      <c r="I426" s="105"/>
      <c r="J426" s="48"/>
    </row>
    <row r="427" spans="1:10" ht="30" customHeight="1" x14ac:dyDescent="0.15">
      <c r="A427" s="69" t="str">
        <f>IFERROR(VLOOKUP(E427,商品マスタ!A:E,2,0),"")</f>
        <v>CV</v>
      </c>
      <c r="B427" s="69" t="str">
        <f>IFERROR(VLOOKUP(E427,商品マスタ!A:E,3,0),"")</f>
        <v>ASAHI NC Kamui</v>
      </c>
      <c r="C427" s="70" t="str">
        <f>IFERROR(VLOOKUP(E427,商品マスタ!A:E,4,0),"")</f>
        <v>3.0mm×15mm</v>
      </c>
      <c r="D427" s="80">
        <f>IF(E427="","",(_xlfn.AGGREGATE(3,5,$E$18:E427)))</f>
        <v>410</v>
      </c>
      <c r="E427" s="132" t="str">
        <f>商品マスタ!A411</f>
        <v>NC30015K</v>
      </c>
      <c r="F427" s="133"/>
      <c r="G427" s="134"/>
      <c r="H427" s="104"/>
      <c r="I427" s="105"/>
      <c r="J427" s="48"/>
    </row>
    <row r="428" spans="1:10" ht="30" customHeight="1" x14ac:dyDescent="0.15">
      <c r="A428" s="69" t="str">
        <f>IFERROR(VLOOKUP(E428,商品マスタ!A:E,2,0),"")</f>
        <v>CV</v>
      </c>
      <c r="B428" s="69" t="str">
        <f>IFERROR(VLOOKUP(E428,商品マスタ!A:E,3,0),"")</f>
        <v>ASAHI NC Kamui</v>
      </c>
      <c r="C428" s="70" t="str">
        <f>IFERROR(VLOOKUP(E428,商品マスタ!A:E,4,0),"")</f>
        <v>3.25mm×10mm</v>
      </c>
      <c r="D428" s="80">
        <f>IF(E428="","",(_xlfn.AGGREGATE(3,5,$E$18:E428)))</f>
        <v>411</v>
      </c>
      <c r="E428" s="132" t="str">
        <f>商品マスタ!A412</f>
        <v>NC32510K</v>
      </c>
      <c r="F428" s="133"/>
      <c r="G428" s="134"/>
      <c r="H428" s="104"/>
      <c r="I428" s="105"/>
      <c r="J428" s="48"/>
    </row>
    <row r="429" spans="1:10" ht="30" customHeight="1" x14ac:dyDescent="0.15">
      <c r="A429" s="69" t="str">
        <f>IFERROR(VLOOKUP(E429,商品マスタ!A:E,2,0),"")</f>
        <v>CV</v>
      </c>
      <c r="B429" s="69" t="str">
        <f>IFERROR(VLOOKUP(E429,商品マスタ!A:E,3,0),"")</f>
        <v>ASAHI NC Kamui</v>
      </c>
      <c r="C429" s="70" t="str">
        <f>IFERROR(VLOOKUP(E429,商品マスタ!A:E,4,0),"")</f>
        <v>3.25mm×12mm</v>
      </c>
      <c r="D429" s="80">
        <f>IF(E429="","",(_xlfn.AGGREGATE(3,5,$E$18:E429)))</f>
        <v>412</v>
      </c>
      <c r="E429" s="132" t="str">
        <f>商品マスタ!A413</f>
        <v>NC32512K</v>
      </c>
      <c r="F429" s="133"/>
      <c r="G429" s="134"/>
      <c r="H429" s="104"/>
      <c r="I429" s="105"/>
      <c r="J429" s="48"/>
    </row>
    <row r="430" spans="1:10" ht="30" customHeight="1" x14ac:dyDescent="0.15">
      <c r="A430" s="69" t="str">
        <f>IFERROR(VLOOKUP(E430,商品マスタ!A:E,2,0),"")</f>
        <v>CV</v>
      </c>
      <c r="B430" s="69" t="str">
        <f>IFERROR(VLOOKUP(E430,商品マスタ!A:E,3,0),"")</f>
        <v>ASAHI NC Kamui</v>
      </c>
      <c r="C430" s="70" t="str">
        <f>IFERROR(VLOOKUP(E430,商品マスタ!A:E,4,0),"")</f>
        <v>3.25mm×15mm</v>
      </c>
      <c r="D430" s="80">
        <f>IF(E430="","",(_xlfn.AGGREGATE(3,5,$E$18:E430)))</f>
        <v>413</v>
      </c>
      <c r="E430" s="132" t="str">
        <f>商品マスタ!A414</f>
        <v>NC32515K</v>
      </c>
      <c r="F430" s="133"/>
      <c r="G430" s="134"/>
      <c r="H430" s="104"/>
      <c r="I430" s="105"/>
      <c r="J430" s="48"/>
    </row>
    <row r="431" spans="1:10" ht="30" customHeight="1" x14ac:dyDescent="0.15">
      <c r="A431" s="69" t="str">
        <f>IFERROR(VLOOKUP(E431,商品マスタ!A:E,2,0),"")</f>
        <v>CV</v>
      </c>
      <c r="B431" s="69" t="str">
        <f>IFERROR(VLOOKUP(E431,商品マスタ!A:E,3,0),"")</f>
        <v>ASAHI NC Kamui</v>
      </c>
      <c r="C431" s="70" t="str">
        <f>IFERROR(VLOOKUP(E431,商品マスタ!A:E,4,0),"")</f>
        <v>3.5mm×10mm</v>
      </c>
      <c r="D431" s="80">
        <f>IF(E431="","",(_xlfn.AGGREGATE(3,5,$E$18:E431)))</f>
        <v>414</v>
      </c>
      <c r="E431" s="132" t="str">
        <f>商品マスタ!A415</f>
        <v>NC35010K</v>
      </c>
      <c r="F431" s="133"/>
      <c r="G431" s="134"/>
      <c r="H431" s="104"/>
      <c r="I431" s="105"/>
      <c r="J431" s="48"/>
    </row>
    <row r="432" spans="1:10" ht="30" customHeight="1" x14ac:dyDescent="0.15">
      <c r="A432" s="69" t="str">
        <f>IFERROR(VLOOKUP(E432,商品マスタ!A:E,2,0),"")</f>
        <v>CV</v>
      </c>
      <c r="B432" s="69" t="str">
        <f>IFERROR(VLOOKUP(E432,商品マスタ!A:E,3,0),"")</f>
        <v>ASAHI NC Kamui</v>
      </c>
      <c r="C432" s="70" t="str">
        <f>IFERROR(VLOOKUP(E432,商品マスタ!A:E,4,0),"")</f>
        <v>3.5mm×12mm</v>
      </c>
      <c r="D432" s="80">
        <f>IF(E432="","",(_xlfn.AGGREGATE(3,5,$E$18:E432)))</f>
        <v>415</v>
      </c>
      <c r="E432" s="132" t="str">
        <f>商品マスタ!A416</f>
        <v>NC35012K</v>
      </c>
      <c r="F432" s="133"/>
      <c r="G432" s="134"/>
      <c r="H432" s="104"/>
      <c r="I432" s="105"/>
      <c r="J432" s="48"/>
    </row>
    <row r="433" spans="1:10" ht="30" customHeight="1" x14ac:dyDescent="0.15">
      <c r="A433" s="69" t="str">
        <f>IFERROR(VLOOKUP(E433,商品マスタ!A:E,2,0),"")</f>
        <v>CV</v>
      </c>
      <c r="B433" s="69" t="str">
        <f>IFERROR(VLOOKUP(E433,商品マスタ!A:E,3,0),"")</f>
        <v>ASAHI NC Kamui</v>
      </c>
      <c r="C433" s="70" t="str">
        <f>IFERROR(VLOOKUP(E433,商品マスタ!A:E,4,0),"")</f>
        <v>3.5mm×15mm</v>
      </c>
      <c r="D433" s="80">
        <f>IF(E433="","",(_xlfn.AGGREGATE(3,5,$E$18:E433)))</f>
        <v>416</v>
      </c>
      <c r="E433" s="132" t="str">
        <f>商品マスタ!A417</f>
        <v>NC35015K</v>
      </c>
      <c r="F433" s="133"/>
      <c r="G433" s="134"/>
      <c r="H433" s="104"/>
      <c r="I433" s="105"/>
      <c r="J433" s="48"/>
    </row>
    <row r="434" spans="1:10" ht="30" customHeight="1" x14ac:dyDescent="0.15">
      <c r="A434" s="69" t="str">
        <f>IFERROR(VLOOKUP(E434,商品マスタ!A:E,2,0),"")</f>
        <v>CV</v>
      </c>
      <c r="B434" s="69" t="str">
        <f>IFERROR(VLOOKUP(E434,商品マスタ!A:E,3,0),"")</f>
        <v>ASAHI NC Kamui</v>
      </c>
      <c r="C434" s="70" t="str">
        <f>IFERROR(VLOOKUP(E434,商品マスタ!A:E,4,0),"")</f>
        <v>3.75mm×10mm</v>
      </c>
      <c r="D434" s="80">
        <f>IF(E434="","",(_xlfn.AGGREGATE(3,5,$E$18:E434)))</f>
        <v>417</v>
      </c>
      <c r="E434" s="132" t="str">
        <f>商品マスタ!A418</f>
        <v>NC37510K</v>
      </c>
      <c r="F434" s="133"/>
      <c r="G434" s="134"/>
      <c r="H434" s="104"/>
      <c r="I434" s="105"/>
      <c r="J434" s="48"/>
    </row>
    <row r="435" spans="1:10" ht="30" customHeight="1" x14ac:dyDescent="0.15">
      <c r="A435" s="69" t="str">
        <f>IFERROR(VLOOKUP(E435,商品マスタ!A:E,2,0),"")</f>
        <v>CV</v>
      </c>
      <c r="B435" s="69" t="str">
        <f>IFERROR(VLOOKUP(E435,商品マスタ!A:E,3,0),"")</f>
        <v>ASAHI NC Kamui</v>
      </c>
      <c r="C435" s="70" t="str">
        <f>IFERROR(VLOOKUP(E435,商品マスタ!A:E,4,0),"")</f>
        <v>3.75mm×12mm</v>
      </c>
      <c r="D435" s="80">
        <f>IF(E435="","",(_xlfn.AGGREGATE(3,5,$E$18:E435)))</f>
        <v>418</v>
      </c>
      <c r="E435" s="132" t="str">
        <f>商品マスタ!A419</f>
        <v>NC37512K</v>
      </c>
      <c r="F435" s="133"/>
      <c r="G435" s="134"/>
      <c r="H435" s="104"/>
      <c r="I435" s="105"/>
      <c r="J435" s="48"/>
    </row>
    <row r="436" spans="1:10" ht="30" customHeight="1" x14ac:dyDescent="0.15">
      <c r="A436" s="69" t="str">
        <f>IFERROR(VLOOKUP(E436,商品マスタ!A:E,2,0),"")</f>
        <v>CV</v>
      </c>
      <c r="B436" s="69" t="str">
        <f>IFERROR(VLOOKUP(E436,商品マスタ!A:E,3,0),"")</f>
        <v>ASAHI NC Kamui</v>
      </c>
      <c r="C436" s="70" t="str">
        <f>IFERROR(VLOOKUP(E436,商品マスタ!A:E,4,0),"")</f>
        <v>3.75mm×15mm</v>
      </c>
      <c r="D436" s="80">
        <f>IF(E436="","",(_xlfn.AGGREGATE(3,5,$E$18:E436)))</f>
        <v>419</v>
      </c>
      <c r="E436" s="132" t="str">
        <f>商品マスタ!A420</f>
        <v>NC37515K</v>
      </c>
      <c r="F436" s="133"/>
      <c r="G436" s="134"/>
      <c r="H436" s="104"/>
      <c r="I436" s="105"/>
      <c r="J436" s="48"/>
    </row>
    <row r="437" spans="1:10" ht="30" customHeight="1" x14ac:dyDescent="0.15">
      <c r="A437" s="69" t="str">
        <f>IFERROR(VLOOKUP(E437,商品マスタ!A:E,2,0),"")</f>
        <v>CV</v>
      </c>
      <c r="B437" s="69" t="str">
        <f>IFERROR(VLOOKUP(E437,商品マスタ!A:E,3,0),"")</f>
        <v>ASAHI NC Kamui</v>
      </c>
      <c r="C437" s="70" t="str">
        <f>IFERROR(VLOOKUP(E437,商品マスタ!A:E,4,0),"")</f>
        <v>4.0mm×10mm</v>
      </c>
      <c r="D437" s="80">
        <f>IF(E437="","",(_xlfn.AGGREGATE(3,5,$E$18:E437)))</f>
        <v>420</v>
      </c>
      <c r="E437" s="132" t="str">
        <f>商品マスタ!A421</f>
        <v>NC40010K</v>
      </c>
      <c r="F437" s="133"/>
      <c r="G437" s="134"/>
      <c r="H437" s="104"/>
      <c r="I437" s="105"/>
      <c r="J437" s="48"/>
    </row>
    <row r="438" spans="1:10" ht="30" customHeight="1" x14ac:dyDescent="0.15">
      <c r="A438" s="69" t="str">
        <f>IFERROR(VLOOKUP(E438,商品マスタ!A:E,2,0),"")</f>
        <v>CV</v>
      </c>
      <c r="B438" s="69" t="str">
        <f>IFERROR(VLOOKUP(E438,商品マスタ!A:E,3,0),"")</f>
        <v>ASAHI NC Kamui</v>
      </c>
      <c r="C438" s="70" t="str">
        <f>IFERROR(VLOOKUP(E438,商品マスタ!A:E,4,0),"")</f>
        <v>4.0mm×12mm</v>
      </c>
      <c r="D438" s="80">
        <f>IF(E438="","",(_xlfn.AGGREGATE(3,5,$E$18:E438)))</f>
        <v>421</v>
      </c>
      <c r="E438" s="132" t="str">
        <f>商品マスタ!A422</f>
        <v>NC40012K</v>
      </c>
      <c r="F438" s="133"/>
      <c r="G438" s="134"/>
      <c r="H438" s="104"/>
      <c r="I438" s="105"/>
      <c r="J438" s="48"/>
    </row>
    <row r="439" spans="1:10" ht="30" customHeight="1" x14ac:dyDescent="0.15">
      <c r="A439" s="69" t="str">
        <f>IFERROR(VLOOKUP(E439,商品マスタ!A:E,2,0),"")</f>
        <v>CV</v>
      </c>
      <c r="B439" s="69" t="str">
        <f>IFERROR(VLOOKUP(E439,商品マスタ!A:E,3,0),"")</f>
        <v>ASAHI NC Kamui</v>
      </c>
      <c r="C439" s="70" t="str">
        <f>IFERROR(VLOOKUP(E439,商品マスタ!A:E,4,0),"")</f>
        <v>4.0mm×15mm</v>
      </c>
      <c r="D439" s="80">
        <f>IF(E439="","",(_xlfn.AGGREGATE(3,5,$E$18:E439)))</f>
        <v>422</v>
      </c>
      <c r="E439" s="132" t="str">
        <f>商品マスタ!A423</f>
        <v>NC40015K</v>
      </c>
      <c r="F439" s="133"/>
      <c r="G439" s="134"/>
      <c r="H439" s="104"/>
      <c r="I439" s="105"/>
      <c r="J439" s="48"/>
    </row>
    <row r="440" spans="1:10" ht="30" customHeight="1" x14ac:dyDescent="0.15">
      <c r="A440" s="69" t="str">
        <f>IFERROR(VLOOKUP(E440,商品マスタ!A:E,2,0),"")</f>
        <v>CV</v>
      </c>
      <c r="B440" s="69" t="str">
        <f>IFERROR(VLOOKUP(E440,商品マスタ!A:E,3,0),"")</f>
        <v>ASAHI NC Kamui</v>
      </c>
      <c r="C440" s="70" t="str">
        <f>IFERROR(VLOOKUP(E440,商品マスタ!A:E,4,0),"")</f>
        <v>4.5mm×10mm</v>
      </c>
      <c r="D440" s="80">
        <f>IF(E440="","",(_xlfn.AGGREGATE(3,5,$E$18:E440)))</f>
        <v>423</v>
      </c>
      <c r="E440" s="132" t="str">
        <f>商品マスタ!A424</f>
        <v>NC45010K</v>
      </c>
      <c r="F440" s="133"/>
      <c r="G440" s="134"/>
      <c r="H440" s="104"/>
      <c r="I440" s="105"/>
      <c r="J440" s="48"/>
    </row>
    <row r="441" spans="1:10" ht="30" customHeight="1" x14ac:dyDescent="0.15">
      <c r="A441" s="69" t="str">
        <f>IFERROR(VLOOKUP(E441,商品マスタ!A:E,2,0),"")</f>
        <v>CV</v>
      </c>
      <c r="B441" s="69" t="str">
        <f>IFERROR(VLOOKUP(E441,商品マスタ!A:E,3,0),"")</f>
        <v>ASAHI NC Kamui</v>
      </c>
      <c r="C441" s="70" t="str">
        <f>IFERROR(VLOOKUP(E441,商品マスタ!A:E,4,0),"")</f>
        <v>4.5mm×12mm</v>
      </c>
      <c r="D441" s="80">
        <f>IF(E441="","",(_xlfn.AGGREGATE(3,5,$E$18:E441)))</f>
        <v>424</v>
      </c>
      <c r="E441" s="132" t="str">
        <f>商品マスタ!A425</f>
        <v>NC45012K</v>
      </c>
      <c r="F441" s="133"/>
      <c r="G441" s="134"/>
      <c r="H441" s="104"/>
      <c r="I441" s="105"/>
      <c r="J441" s="48"/>
    </row>
    <row r="442" spans="1:10" ht="30" customHeight="1" x14ac:dyDescent="0.15">
      <c r="A442" s="69" t="str">
        <f>IFERROR(VLOOKUP(E442,商品マスタ!A:E,2,0),"")</f>
        <v>CV</v>
      </c>
      <c r="B442" s="69" t="str">
        <f>IFERROR(VLOOKUP(E442,商品マスタ!A:E,3,0),"")</f>
        <v>ASAHI NC Kamui</v>
      </c>
      <c r="C442" s="70" t="str">
        <f>IFERROR(VLOOKUP(E442,商品マスタ!A:E,4,0),"")</f>
        <v>4.5mm×15mm</v>
      </c>
      <c r="D442" s="80">
        <f>IF(E442="","",(_xlfn.AGGREGATE(3,5,$E$18:E442)))</f>
        <v>425</v>
      </c>
      <c r="E442" s="132" t="str">
        <f>商品マスタ!A426</f>
        <v>NC45015K</v>
      </c>
      <c r="F442" s="133"/>
      <c r="G442" s="134"/>
      <c r="H442" s="104"/>
      <c r="I442" s="105"/>
      <c r="J442" s="48"/>
    </row>
    <row r="443" spans="1:10" ht="30" customHeight="1" x14ac:dyDescent="0.15">
      <c r="A443" s="69" t="str">
        <f>IFERROR(VLOOKUP(E443,商品マスタ!A:E,2,0),"")</f>
        <v>CV</v>
      </c>
      <c r="B443" s="69" t="str">
        <f>IFERROR(VLOOKUP(E443,商品マスタ!A:E,3,0),"")</f>
        <v>Soutenir CV</v>
      </c>
      <c r="C443" s="70" t="str">
        <f>IFERROR(VLOOKUP(E443,商品マスタ!A:E,4,0),"")</f>
        <v>0.014"×178cm/3mm</v>
      </c>
      <c r="D443" s="80">
        <f>IF(E443="","",(_xlfn.AGGREGATE(3,5,$E$18:E443)))</f>
        <v>426</v>
      </c>
      <c r="E443" s="132" t="str">
        <f>商品マスタ!A427</f>
        <v>STNC180-3S</v>
      </c>
      <c r="F443" s="133"/>
      <c r="G443" s="134"/>
      <c r="H443" s="104"/>
      <c r="I443" s="105"/>
      <c r="J443" s="48"/>
    </row>
    <row r="444" spans="1:10" ht="30" customHeight="1" x14ac:dyDescent="0.15">
      <c r="A444" s="69" t="str">
        <f>IFERROR(VLOOKUP(E444,商品マスタ!A:E,2,0),"")</f>
        <v>CV</v>
      </c>
      <c r="B444" s="69" t="str">
        <f>IFERROR(VLOOKUP(E444,商品マスタ!A:E,3,0),"")</f>
        <v>Soutenir CV</v>
      </c>
      <c r="C444" s="70" t="str">
        <f>IFERROR(VLOOKUP(E444,商品マスタ!A:E,4,0),"")</f>
        <v>0.014"×178cm/5mm</v>
      </c>
      <c r="D444" s="80">
        <f>IF(E444="","",(_xlfn.AGGREGATE(3,5,$E$18:E444)))</f>
        <v>427</v>
      </c>
      <c r="E444" s="132" t="str">
        <f>商品マスタ!A428</f>
        <v>STNC180-5S</v>
      </c>
      <c r="F444" s="133"/>
      <c r="G444" s="134"/>
      <c r="H444" s="104"/>
      <c r="I444" s="105"/>
      <c r="J444" s="48"/>
    </row>
    <row r="445" spans="1:10" ht="30" customHeight="1" x14ac:dyDescent="0.15">
      <c r="A445" s="69" t="str">
        <f>IFERROR(VLOOKUP(E445,商品マスタ!A:E,2,0),"")</f>
        <v>CV</v>
      </c>
      <c r="B445" s="69" t="str">
        <f>IFERROR(VLOOKUP(E445,商品マスタ!A:E,3,0),"")</f>
        <v>Soutenir CV</v>
      </c>
      <c r="C445" s="70" t="str">
        <f>IFERROR(VLOOKUP(E445,商品マスタ!A:E,4,0),"")</f>
        <v>0.014"×178cm/7mm</v>
      </c>
      <c r="D445" s="80">
        <f>IF(E445="","",(_xlfn.AGGREGATE(3,5,$E$18:E445)))</f>
        <v>428</v>
      </c>
      <c r="E445" s="132" t="str">
        <f>商品マスタ!A429</f>
        <v>STNC180-7</v>
      </c>
      <c r="F445" s="133"/>
      <c r="G445" s="134"/>
      <c r="H445" s="104"/>
      <c r="I445" s="105"/>
      <c r="J445" s="48"/>
    </row>
    <row r="446" spans="1:10" ht="30" customHeight="1" x14ac:dyDescent="0.15">
      <c r="A446" s="69" t="str">
        <f>IFERROR(VLOOKUP(E446,商品マスタ!A:E,2,0),"")</f>
        <v>Silverway</v>
      </c>
      <c r="B446" s="69" t="str">
        <f>IFERROR(VLOOKUP(E446,商品マスタ!A:E,3,0),"")</f>
        <v>ASAHI Silverway</v>
      </c>
      <c r="C446" s="70" t="str">
        <f>IFERROR(VLOOKUP(E446,商品マスタ!A:E,4,0),"")</f>
        <v>0.025"×150cm Angled(1)</v>
      </c>
      <c r="D446" s="80">
        <f>IF(E446="","",(_xlfn.AGGREGATE(3,5,$E$18:E446)))</f>
        <v>429</v>
      </c>
      <c r="E446" s="132" t="str">
        <f>商品マスタ!A430</f>
        <v>SA0025N15S</v>
      </c>
      <c r="F446" s="133"/>
      <c r="G446" s="134"/>
      <c r="H446" s="104"/>
      <c r="I446" s="105"/>
      <c r="J446" s="48"/>
    </row>
    <row r="447" spans="1:10" ht="30" customHeight="1" x14ac:dyDescent="0.15">
      <c r="A447" s="69" t="str">
        <f>IFERROR(VLOOKUP(E447,商品マスタ!A:E,2,0),"")</f>
        <v>Silverway</v>
      </c>
      <c r="B447" s="69" t="str">
        <f>IFERROR(VLOOKUP(E447,商品マスタ!A:E,3,0),"")</f>
        <v>ASAHI Silverway</v>
      </c>
      <c r="C447" s="70" t="str">
        <f>IFERROR(VLOOKUP(E447,商品マスタ!A:E,4,0),"")</f>
        <v>0.035"×150cm Angled</v>
      </c>
      <c r="D447" s="80">
        <f>IF(E447="","",(_xlfn.AGGREGATE(3,5,$E$18:E447)))</f>
        <v>430</v>
      </c>
      <c r="E447" s="132" t="str">
        <f>商品マスタ!A431</f>
        <v>SA0035N15S</v>
      </c>
      <c r="F447" s="133"/>
      <c r="G447" s="134"/>
      <c r="H447" s="104"/>
      <c r="I447" s="105"/>
      <c r="J447" s="48"/>
    </row>
    <row r="448" spans="1:10" ht="30" customHeight="1" x14ac:dyDescent="0.15">
      <c r="A448" s="69" t="str">
        <f>IFERROR(VLOOKUP(E448,商品マスタ!A:E,2,0),"")</f>
        <v>Silverway</v>
      </c>
      <c r="B448" s="69" t="str">
        <f>IFERROR(VLOOKUP(E448,商品マスタ!A:E,3,0),"")</f>
        <v>ASAHI Silverway</v>
      </c>
      <c r="C448" s="70" t="str">
        <f>IFERROR(VLOOKUP(E448,商品マスタ!A:E,4,0),"")</f>
        <v>0.035"×150cm 1.5J</v>
      </c>
      <c r="D448" s="80">
        <f>IF(E448="","",(_xlfn.AGGREGATE(3,5,$E$18:E448)))</f>
        <v>431</v>
      </c>
      <c r="E448" s="132" t="str">
        <f>商品マスタ!A432</f>
        <v>SJ1535N15S</v>
      </c>
      <c r="F448" s="133"/>
      <c r="G448" s="134"/>
      <c r="H448" s="104"/>
      <c r="I448" s="105"/>
      <c r="J448" s="48"/>
    </row>
    <row r="449" spans="1:10" ht="30" customHeight="1" x14ac:dyDescent="0.15">
      <c r="A449" s="69" t="str">
        <f>IFERROR(VLOOKUP(E449,商品マスタ!A:E,2,0),"")</f>
        <v>Silverway</v>
      </c>
      <c r="B449" s="69" t="str">
        <f>IFERROR(VLOOKUP(E449,商品マスタ!A:E,3,0),"")</f>
        <v>ASAHI Silverway</v>
      </c>
      <c r="C449" s="70" t="str">
        <f>IFERROR(VLOOKUP(E449,商品マスタ!A:E,4,0),"")</f>
        <v>0.025"×150cm 3J(1)</v>
      </c>
      <c r="D449" s="80">
        <f>IF(E449="","",(_xlfn.AGGREGATE(3,5,$E$18:E449)))</f>
        <v>432</v>
      </c>
      <c r="E449" s="132" t="str">
        <f>商品マスタ!A433</f>
        <v>SJ3025N15S</v>
      </c>
      <c r="F449" s="133"/>
      <c r="G449" s="134"/>
      <c r="H449" s="104"/>
      <c r="I449" s="105"/>
      <c r="J449" s="48"/>
    </row>
    <row r="450" spans="1:10" ht="30" customHeight="1" x14ac:dyDescent="0.15">
      <c r="A450" s="69" t="str">
        <f>IFERROR(VLOOKUP(E450,商品マスタ!A:E,2,0),"")</f>
        <v>Silverway</v>
      </c>
      <c r="B450" s="69" t="str">
        <f>IFERROR(VLOOKUP(E450,商品マスタ!A:E,3,0),"")</f>
        <v>ASAHI Silverway</v>
      </c>
      <c r="C450" s="70" t="str">
        <f>IFERROR(VLOOKUP(E450,商品マスタ!A:E,4,0),"")</f>
        <v>0.035"×150cm 3J</v>
      </c>
      <c r="D450" s="80">
        <f>IF(E450="","",(_xlfn.AGGREGATE(3,5,$E$18:E450)))</f>
        <v>433</v>
      </c>
      <c r="E450" s="132" t="str">
        <f>商品マスタ!A434</f>
        <v>SJ3035N15S</v>
      </c>
      <c r="F450" s="133"/>
      <c r="G450" s="134"/>
      <c r="H450" s="104"/>
      <c r="I450" s="105"/>
      <c r="J450" s="48"/>
    </row>
    <row r="451" spans="1:10" ht="30" customHeight="1" x14ac:dyDescent="0.15">
      <c r="A451" s="69" t="str">
        <f>IFERROR(VLOOKUP(E451,商品マスタ!A:E,2,0),"")</f>
        <v>Silverway</v>
      </c>
      <c r="B451" s="69" t="str">
        <f>IFERROR(VLOOKUP(E451,商品マスタ!A:E,3,0),"")</f>
        <v>ASAHI Silverway</v>
      </c>
      <c r="C451" s="70" t="str">
        <f>IFERROR(VLOOKUP(E451,商品マスタ!A:E,4,0),"")</f>
        <v>0.025"×180cm Angled(1)</v>
      </c>
      <c r="D451" s="80">
        <f>IF(E451="","",(_xlfn.AGGREGATE(3,5,$E$18:E451)))</f>
        <v>434</v>
      </c>
      <c r="E451" s="132" t="str">
        <f>商品マスタ!A435</f>
        <v>SA0025N18S</v>
      </c>
      <c r="F451" s="133"/>
      <c r="G451" s="134"/>
      <c r="H451" s="104"/>
      <c r="I451" s="105"/>
      <c r="J451" s="48"/>
    </row>
    <row r="452" spans="1:10" ht="30" customHeight="1" x14ac:dyDescent="0.15">
      <c r="A452" s="69" t="str">
        <f>IFERROR(VLOOKUP(E452,商品マスタ!A:E,2,0),"")</f>
        <v>Silverway</v>
      </c>
      <c r="B452" s="69" t="str">
        <f>IFERROR(VLOOKUP(E452,商品マスタ!A:E,3,0),"")</f>
        <v>ASAHI Silverway</v>
      </c>
      <c r="C452" s="70" t="str">
        <f>IFERROR(VLOOKUP(E452,商品マスタ!A:E,4,0),"")</f>
        <v>0.025"×200cm Angled(1)</v>
      </c>
      <c r="D452" s="80">
        <f>IF(E452="","",(_xlfn.AGGREGATE(3,5,$E$18:E452)))</f>
        <v>435</v>
      </c>
      <c r="E452" s="132" t="str">
        <f>商品マスタ!A436</f>
        <v>SA0025N20S</v>
      </c>
      <c r="F452" s="133"/>
      <c r="G452" s="134"/>
      <c r="H452" s="104"/>
      <c r="I452" s="105"/>
      <c r="J452" s="48"/>
    </row>
    <row r="453" spans="1:10" ht="30" customHeight="1" x14ac:dyDescent="0.15">
      <c r="A453" s="69" t="str">
        <f>IFERROR(VLOOKUP(E453,商品マスタ!A:E,2,0),"")</f>
        <v>Silverway</v>
      </c>
      <c r="B453" s="69" t="str">
        <f>IFERROR(VLOOKUP(E453,商品マスタ!A:E,3,0),"")</f>
        <v>ASAHI Silverway</v>
      </c>
      <c r="C453" s="70" t="str">
        <f>IFERROR(VLOOKUP(E453,商品マスタ!A:E,4,0),"")</f>
        <v>0.025"×220cm Angled(1)</v>
      </c>
      <c r="D453" s="80">
        <f>IF(E453="","",(_xlfn.AGGREGATE(3,5,$E$18:E453)))</f>
        <v>436</v>
      </c>
      <c r="E453" s="132" t="str">
        <f>商品マスタ!A437</f>
        <v>SA0025N22S</v>
      </c>
      <c r="F453" s="133"/>
      <c r="G453" s="134"/>
      <c r="H453" s="104"/>
      <c r="I453" s="105"/>
      <c r="J453" s="48"/>
    </row>
    <row r="454" spans="1:10" ht="30" customHeight="1" x14ac:dyDescent="0.15">
      <c r="A454" s="69" t="str">
        <f>IFERROR(VLOOKUP(E454,商品マスタ!A:E,2,0),"")</f>
        <v>Silverway</v>
      </c>
      <c r="B454" s="69" t="str">
        <f>IFERROR(VLOOKUP(E454,商品マスタ!A:E,3,0),"")</f>
        <v>ASAHI Silverway</v>
      </c>
      <c r="C454" s="70" t="str">
        <f>IFERROR(VLOOKUP(E454,商品マスタ!A:E,4,0),"")</f>
        <v>0.025"×260cm Angled(1)</v>
      </c>
      <c r="D454" s="80">
        <f>IF(E454="","",(_xlfn.AGGREGATE(3,5,$E$18:E454)))</f>
        <v>437</v>
      </c>
      <c r="E454" s="132" t="str">
        <f>商品マスタ!A438</f>
        <v>SA0025N26S</v>
      </c>
      <c r="F454" s="133"/>
      <c r="G454" s="134"/>
      <c r="H454" s="104"/>
      <c r="I454" s="105"/>
      <c r="J454" s="48"/>
    </row>
    <row r="455" spans="1:10" ht="30" customHeight="1" x14ac:dyDescent="0.15">
      <c r="A455" s="69" t="str">
        <f>IFERROR(VLOOKUP(E455,商品マスタ!A:E,2,0),"")</f>
        <v>Silverway</v>
      </c>
      <c r="B455" s="69" t="str">
        <f>IFERROR(VLOOKUP(E455,商品マスタ!A:E,3,0),"")</f>
        <v>ASAHI Silverway</v>
      </c>
      <c r="C455" s="70" t="str">
        <f>IFERROR(VLOOKUP(E455,商品マスタ!A:E,4,0),"")</f>
        <v>0.035"×180cm Angled</v>
      </c>
      <c r="D455" s="80">
        <f>IF(E455="","",(_xlfn.AGGREGATE(3,5,$E$18:E455)))</f>
        <v>438</v>
      </c>
      <c r="E455" s="132" t="str">
        <f>商品マスタ!A439</f>
        <v>SA0035N18S</v>
      </c>
      <c r="F455" s="133"/>
      <c r="G455" s="134"/>
      <c r="H455" s="104"/>
      <c r="I455" s="105"/>
      <c r="J455" s="48"/>
    </row>
    <row r="456" spans="1:10" ht="30" customHeight="1" x14ac:dyDescent="0.15">
      <c r="A456" s="69" t="str">
        <f>IFERROR(VLOOKUP(E456,商品マスタ!A:E,2,0),"")</f>
        <v>Silverway</v>
      </c>
      <c r="B456" s="69" t="str">
        <f>IFERROR(VLOOKUP(E456,商品マスタ!A:E,3,0),"")</f>
        <v>ASAHI Silverway</v>
      </c>
      <c r="C456" s="70" t="str">
        <f>IFERROR(VLOOKUP(E456,商品マスタ!A:E,4,0),"")</f>
        <v>0.035"×200cm Angled</v>
      </c>
      <c r="D456" s="80">
        <f>IF(E456="","",(_xlfn.AGGREGATE(3,5,$E$18:E456)))</f>
        <v>439</v>
      </c>
      <c r="E456" s="132" t="str">
        <f>商品マスタ!A440</f>
        <v>SA0035N20S</v>
      </c>
      <c r="F456" s="133"/>
      <c r="G456" s="134"/>
      <c r="H456" s="104"/>
      <c r="I456" s="105"/>
      <c r="J456" s="48"/>
    </row>
    <row r="457" spans="1:10" ht="30" customHeight="1" x14ac:dyDescent="0.15">
      <c r="A457" s="69" t="str">
        <f>IFERROR(VLOOKUP(E457,商品マスタ!A:E,2,0),"")</f>
        <v>Silverway</v>
      </c>
      <c r="B457" s="69" t="str">
        <f>IFERROR(VLOOKUP(E457,商品マスタ!A:E,3,0),"")</f>
        <v>ASAHI Silverway</v>
      </c>
      <c r="C457" s="70" t="str">
        <f>IFERROR(VLOOKUP(E457,商品マスタ!A:E,4,0),"")</f>
        <v>0.035"×220cm Angled</v>
      </c>
      <c r="D457" s="80">
        <f>IF(E457="","",(_xlfn.AGGREGATE(3,5,$E$18:E457)))</f>
        <v>440</v>
      </c>
      <c r="E457" s="132" t="str">
        <f>商品マスタ!A441</f>
        <v>SA0035N22S</v>
      </c>
      <c r="F457" s="133"/>
      <c r="G457" s="134"/>
      <c r="H457" s="104"/>
      <c r="I457" s="105"/>
      <c r="J457" s="48"/>
    </row>
    <row r="458" spans="1:10" ht="30" customHeight="1" x14ac:dyDescent="0.15">
      <c r="A458" s="69" t="str">
        <f>IFERROR(VLOOKUP(E458,商品マスタ!A:E,2,0),"")</f>
        <v>Silverway</v>
      </c>
      <c r="B458" s="69" t="str">
        <f>IFERROR(VLOOKUP(E458,商品マスタ!A:E,3,0),"")</f>
        <v>ASAHI Silverway</v>
      </c>
      <c r="C458" s="70" t="str">
        <f>IFERROR(VLOOKUP(E458,商品マスタ!A:E,4,0),"")</f>
        <v>0.035"×260cm Angled</v>
      </c>
      <c r="D458" s="80">
        <f>IF(E458="","",(_xlfn.AGGREGATE(3,5,$E$18:E458)))</f>
        <v>441</v>
      </c>
      <c r="E458" s="132" t="str">
        <f>商品マスタ!A442</f>
        <v>SA0035N26S</v>
      </c>
      <c r="F458" s="133"/>
      <c r="G458" s="134"/>
      <c r="H458" s="104"/>
      <c r="I458" s="105"/>
      <c r="J458" s="48"/>
    </row>
    <row r="459" spans="1:10" ht="30" customHeight="1" x14ac:dyDescent="0.15">
      <c r="A459" s="69" t="str">
        <f>IFERROR(VLOOKUP(E459,商品マスタ!A:E,2,0),"")</f>
        <v>Silverway</v>
      </c>
      <c r="B459" s="69" t="str">
        <f>IFERROR(VLOOKUP(E459,商品マスタ!A:E,3,0),"")</f>
        <v>ASAHI Silverway</v>
      </c>
      <c r="C459" s="70" t="str">
        <f>IFERROR(VLOOKUP(E459,商品マスタ!A:E,4,0),"")</f>
        <v>0.035"×300cm Angled</v>
      </c>
      <c r="D459" s="80">
        <f>IF(E459="","",(_xlfn.AGGREGATE(3,5,$E$18:E459)))</f>
        <v>442</v>
      </c>
      <c r="E459" s="132" t="str">
        <f>商品マスタ!A443</f>
        <v>SA0035N30S</v>
      </c>
      <c r="F459" s="133"/>
      <c r="G459" s="134"/>
      <c r="H459" s="104"/>
      <c r="I459" s="105"/>
      <c r="J459" s="48"/>
    </row>
    <row r="460" spans="1:10" ht="30" customHeight="1" x14ac:dyDescent="0.15">
      <c r="A460" s="69" t="str">
        <f>IFERROR(VLOOKUP(E460,商品マスタ!A:E,2,0),"")</f>
        <v>Silverway</v>
      </c>
      <c r="B460" s="69" t="str">
        <f>IFERROR(VLOOKUP(E460,商品マスタ!A:E,3,0),"")</f>
        <v>ASAHI Silverway</v>
      </c>
      <c r="C460" s="70" t="str">
        <f>IFERROR(VLOOKUP(E460,商品マスタ!A:E,4,0),"")</f>
        <v>0.025"×180cm 1.5J(1)</v>
      </c>
      <c r="D460" s="80">
        <f>IF(E460="","",(_xlfn.AGGREGATE(3,5,$E$18:E460)))</f>
        <v>443</v>
      </c>
      <c r="E460" s="132" t="str">
        <f>商品マスタ!A444</f>
        <v>SJ1525N18S</v>
      </c>
      <c r="F460" s="133"/>
      <c r="G460" s="134"/>
      <c r="H460" s="104"/>
      <c r="I460" s="105"/>
      <c r="J460" s="48"/>
    </row>
    <row r="461" spans="1:10" ht="30" customHeight="1" x14ac:dyDescent="0.15">
      <c r="A461" s="69" t="str">
        <f>IFERROR(VLOOKUP(E461,商品マスタ!A:E,2,0),"")</f>
        <v>Silverway</v>
      </c>
      <c r="B461" s="69" t="str">
        <f>IFERROR(VLOOKUP(E461,商品マスタ!A:E,3,0),"")</f>
        <v>ASAHI Silverway</v>
      </c>
      <c r="C461" s="70" t="str">
        <f>IFERROR(VLOOKUP(E461,商品マスタ!A:E,4,0),"")</f>
        <v>0.025"×200cm 1.5J(1)</v>
      </c>
      <c r="D461" s="80">
        <f>IF(E461="","",(_xlfn.AGGREGATE(3,5,$E$18:E461)))</f>
        <v>444</v>
      </c>
      <c r="E461" s="132" t="str">
        <f>商品マスタ!A445</f>
        <v>SJ1525N20S</v>
      </c>
      <c r="F461" s="133"/>
      <c r="G461" s="134"/>
      <c r="H461" s="104"/>
      <c r="I461" s="105"/>
      <c r="J461" s="48"/>
    </row>
    <row r="462" spans="1:10" ht="30" customHeight="1" x14ac:dyDescent="0.15">
      <c r="A462" s="69" t="str">
        <f>IFERROR(VLOOKUP(E462,商品マスタ!A:E,2,0),"")</f>
        <v>Silverway</v>
      </c>
      <c r="B462" s="69" t="str">
        <f>IFERROR(VLOOKUP(E462,商品マスタ!A:E,3,0),"")</f>
        <v>ASAHI Silverway</v>
      </c>
      <c r="C462" s="70" t="str">
        <f>IFERROR(VLOOKUP(E462,商品マスタ!A:E,4,0),"")</f>
        <v>0.025"×220cm 1.5J(1)</v>
      </c>
      <c r="D462" s="80">
        <f>IF(E462="","",(_xlfn.AGGREGATE(3,5,$E$18:E462)))</f>
        <v>445</v>
      </c>
      <c r="E462" s="132" t="str">
        <f>商品マスタ!A446</f>
        <v>SJ1525N22S</v>
      </c>
      <c r="F462" s="133"/>
      <c r="G462" s="134"/>
      <c r="H462" s="104"/>
      <c r="I462" s="105"/>
      <c r="J462" s="48"/>
    </row>
    <row r="463" spans="1:10" ht="30" customHeight="1" x14ac:dyDescent="0.15">
      <c r="A463" s="69" t="str">
        <f>IFERROR(VLOOKUP(E463,商品マスタ!A:E,2,0),"")</f>
        <v>Silverway</v>
      </c>
      <c r="B463" s="69" t="str">
        <f>IFERROR(VLOOKUP(E463,商品マスタ!A:E,3,0),"")</f>
        <v>ASAHI Silverway</v>
      </c>
      <c r="C463" s="70" t="str">
        <f>IFERROR(VLOOKUP(E463,商品マスタ!A:E,4,0),"")</f>
        <v>0.025"×260cm 1.5J(1)</v>
      </c>
      <c r="D463" s="80">
        <f>IF(E463="","",(_xlfn.AGGREGATE(3,5,$E$18:E463)))</f>
        <v>446</v>
      </c>
      <c r="E463" s="132" t="str">
        <f>商品マスタ!A447</f>
        <v>SJ1525N26S</v>
      </c>
      <c r="F463" s="133"/>
      <c r="G463" s="134"/>
      <c r="H463" s="104"/>
      <c r="I463" s="105"/>
      <c r="J463" s="48"/>
    </row>
    <row r="464" spans="1:10" ht="30" customHeight="1" x14ac:dyDescent="0.15">
      <c r="A464" s="69" t="str">
        <f>IFERROR(VLOOKUP(E464,商品マスタ!A:E,2,0),"")</f>
        <v>Silverway</v>
      </c>
      <c r="B464" s="69" t="str">
        <f>IFERROR(VLOOKUP(E464,商品マスタ!A:E,3,0),"")</f>
        <v>ASAHI Silverway</v>
      </c>
      <c r="C464" s="70" t="str">
        <f>IFERROR(VLOOKUP(E464,商品マスタ!A:E,4,0),"")</f>
        <v>0.035"×180cm 1.5J</v>
      </c>
      <c r="D464" s="80">
        <f>IF(E464="","",(_xlfn.AGGREGATE(3,5,$E$18:E464)))</f>
        <v>447</v>
      </c>
      <c r="E464" s="132" t="str">
        <f>商品マスタ!A448</f>
        <v>SJ1535N18S</v>
      </c>
      <c r="F464" s="133"/>
      <c r="G464" s="134"/>
      <c r="H464" s="104"/>
      <c r="I464" s="105"/>
      <c r="J464" s="48"/>
    </row>
    <row r="465" spans="1:10" ht="30" customHeight="1" x14ac:dyDescent="0.15">
      <c r="A465" s="69" t="str">
        <f>IFERROR(VLOOKUP(E465,商品マスタ!A:E,2,0),"")</f>
        <v>Silverway</v>
      </c>
      <c r="B465" s="69" t="str">
        <f>IFERROR(VLOOKUP(E465,商品マスタ!A:E,3,0),"")</f>
        <v>ASAHI Silverway</v>
      </c>
      <c r="C465" s="70" t="str">
        <f>IFERROR(VLOOKUP(E465,商品マスタ!A:E,4,0),"")</f>
        <v>0.035"×200cm 1.5J</v>
      </c>
      <c r="D465" s="80">
        <f>IF(E465="","",(_xlfn.AGGREGATE(3,5,$E$18:E465)))</f>
        <v>448</v>
      </c>
      <c r="E465" s="132" t="str">
        <f>商品マスタ!A449</f>
        <v>SJ1535N20S</v>
      </c>
      <c r="F465" s="133"/>
      <c r="G465" s="134"/>
      <c r="H465" s="104"/>
      <c r="I465" s="105"/>
      <c r="J465" s="48"/>
    </row>
    <row r="466" spans="1:10" ht="30" customHeight="1" x14ac:dyDescent="0.15">
      <c r="A466" s="69" t="str">
        <f>IFERROR(VLOOKUP(E466,商品マスタ!A:E,2,0),"")</f>
        <v>Silverway</v>
      </c>
      <c r="B466" s="69" t="str">
        <f>IFERROR(VLOOKUP(E466,商品マスタ!A:E,3,0),"")</f>
        <v>ASAHI Silverway</v>
      </c>
      <c r="C466" s="70" t="str">
        <f>IFERROR(VLOOKUP(E466,商品マスタ!A:E,4,0),"")</f>
        <v>0.035"×220cm 1.5J</v>
      </c>
      <c r="D466" s="80">
        <f>IF(E466="","",(_xlfn.AGGREGATE(3,5,$E$18:E466)))</f>
        <v>449</v>
      </c>
      <c r="E466" s="132" t="str">
        <f>商品マスタ!A450</f>
        <v>SJ1535N22S</v>
      </c>
      <c r="F466" s="133"/>
      <c r="G466" s="134"/>
      <c r="H466" s="104"/>
      <c r="I466" s="105"/>
      <c r="J466" s="48"/>
    </row>
    <row r="467" spans="1:10" ht="30" customHeight="1" x14ac:dyDescent="0.15">
      <c r="A467" s="69" t="str">
        <f>IFERROR(VLOOKUP(E467,商品マスタ!A:E,2,0),"")</f>
        <v>Silverway</v>
      </c>
      <c r="B467" s="69" t="str">
        <f>IFERROR(VLOOKUP(E467,商品マスタ!A:E,3,0),"")</f>
        <v>ASAHI Silverway</v>
      </c>
      <c r="C467" s="70" t="str">
        <f>IFERROR(VLOOKUP(E467,商品マスタ!A:E,4,0),"")</f>
        <v>0.035"×260cm 1.5J</v>
      </c>
      <c r="D467" s="80">
        <f>IF(E467="","",(_xlfn.AGGREGATE(3,5,$E$18:E467)))</f>
        <v>450</v>
      </c>
      <c r="E467" s="132" t="str">
        <f>商品マスタ!A451</f>
        <v>SJ1535N26S</v>
      </c>
      <c r="F467" s="133"/>
      <c r="G467" s="134"/>
      <c r="H467" s="104"/>
      <c r="I467" s="105"/>
      <c r="J467" s="48"/>
    </row>
    <row r="468" spans="1:10" ht="30" customHeight="1" x14ac:dyDescent="0.15">
      <c r="A468" s="69" t="str">
        <f>IFERROR(VLOOKUP(E468,商品マスタ!A:E,2,0),"")</f>
        <v>Silverway</v>
      </c>
      <c r="B468" s="69" t="str">
        <f>IFERROR(VLOOKUP(E468,商品マスタ!A:E,3,0),"")</f>
        <v>ASAHI Silverway</v>
      </c>
      <c r="C468" s="70" t="str">
        <f>IFERROR(VLOOKUP(E468,商品マスタ!A:E,4,0),"")</f>
        <v>0.035"×300cm 1.5J</v>
      </c>
      <c r="D468" s="80">
        <f>IF(E468="","",(_xlfn.AGGREGATE(3,5,$E$18:E468)))</f>
        <v>451</v>
      </c>
      <c r="E468" s="132" t="str">
        <f>商品マスタ!A452</f>
        <v>SJ1535N30S</v>
      </c>
      <c r="F468" s="133"/>
      <c r="G468" s="134"/>
      <c r="H468" s="104"/>
      <c r="I468" s="105"/>
      <c r="J468" s="48"/>
    </row>
    <row r="469" spans="1:10" ht="30" customHeight="1" x14ac:dyDescent="0.15">
      <c r="A469" s="69" t="str">
        <f>IFERROR(VLOOKUP(E469,商品マスタ!A:E,2,0),"")</f>
        <v>Silverway</v>
      </c>
      <c r="B469" s="69" t="str">
        <f>IFERROR(VLOOKUP(E469,商品マスタ!A:E,3,0),"")</f>
        <v>ASAHI Silverway</v>
      </c>
      <c r="C469" s="70" t="str">
        <f>IFERROR(VLOOKUP(E469,商品マスタ!A:E,4,0),"")</f>
        <v>0.025"×180cm 3J(1)</v>
      </c>
      <c r="D469" s="80">
        <f>IF(E469="","",(_xlfn.AGGREGATE(3,5,$E$18:E469)))</f>
        <v>452</v>
      </c>
      <c r="E469" s="132" t="str">
        <f>商品マスタ!A453</f>
        <v>SJ3025N18S</v>
      </c>
      <c r="F469" s="133"/>
      <c r="G469" s="134"/>
      <c r="H469" s="104"/>
      <c r="I469" s="105"/>
      <c r="J469" s="48"/>
    </row>
    <row r="470" spans="1:10" ht="30" customHeight="1" x14ac:dyDescent="0.15">
      <c r="A470" s="69" t="str">
        <f>IFERROR(VLOOKUP(E470,商品マスタ!A:E,2,0),"")</f>
        <v>Silverway</v>
      </c>
      <c r="B470" s="69" t="str">
        <f>IFERROR(VLOOKUP(E470,商品マスタ!A:E,3,0),"")</f>
        <v>ASAHI Silverway</v>
      </c>
      <c r="C470" s="70" t="str">
        <f>IFERROR(VLOOKUP(E470,商品マスタ!A:E,4,0),"")</f>
        <v>0.025"×200cm 3J(1)</v>
      </c>
      <c r="D470" s="80">
        <f>IF(E470="","",(_xlfn.AGGREGATE(3,5,$E$18:E470)))</f>
        <v>453</v>
      </c>
      <c r="E470" s="132" t="str">
        <f>商品マスタ!A454</f>
        <v>SJ3025N20S</v>
      </c>
      <c r="F470" s="133"/>
      <c r="G470" s="134"/>
      <c r="H470" s="104"/>
      <c r="I470" s="105"/>
      <c r="J470" s="48"/>
    </row>
    <row r="471" spans="1:10" ht="30" customHeight="1" x14ac:dyDescent="0.15">
      <c r="A471" s="69" t="str">
        <f>IFERROR(VLOOKUP(E471,商品マスタ!A:E,2,0),"")</f>
        <v>Silverway</v>
      </c>
      <c r="B471" s="69" t="str">
        <f>IFERROR(VLOOKUP(E471,商品マスタ!A:E,3,0),"")</f>
        <v>ASAHI Silverway</v>
      </c>
      <c r="C471" s="70" t="str">
        <f>IFERROR(VLOOKUP(E471,商品マスタ!A:E,4,0),"")</f>
        <v>0.025"×220cm 3J(1)</v>
      </c>
      <c r="D471" s="80">
        <f>IF(E471="","",(_xlfn.AGGREGATE(3,5,$E$18:E471)))</f>
        <v>454</v>
      </c>
      <c r="E471" s="132" t="str">
        <f>商品マスタ!A455</f>
        <v>SJ3025N22S</v>
      </c>
      <c r="F471" s="133"/>
      <c r="G471" s="134"/>
      <c r="H471" s="104"/>
      <c r="I471" s="105"/>
      <c r="J471" s="48"/>
    </row>
    <row r="472" spans="1:10" ht="30" customHeight="1" x14ac:dyDescent="0.15">
      <c r="A472" s="69" t="str">
        <f>IFERROR(VLOOKUP(E472,商品マスタ!A:E,2,0),"")</f>
        <v>Silverway</v>
      </c>
      <c r="B472" s="69" t="str">
        <f>IFERROR(VLOOKUP(E472,商品マスタ!A:E,3,0),"")</f>
        <v>ASAHI Silverway</v>
      </c>
      <c r="C472" s="70" t="str">
        <f>IFERROR(VLOOKUP(E472,商品マスタ!A:E,4,0),"")</f>
        <v>0.025"×260cm 3J(1)</v>
      </c>
      <c r="D472" s="80">
        <f>IF(E472="","",(_xlfn.AGGREGATE(3,5,$E$18:E472)))</f>
        <v>455</v>
      </c>
      <c r="E472" s="132" t="str">
        <f>商品マスタ!A456</f>
        <v>SJ3025N26S</v>
      </c>
      <c r="F472" s="133"/>
      <c r="G472" s="134"/>
      <c r="H472" s="104"/>
      <c r="I472" s="105"/>
      <c r="J472" s="48"/>
    </row>
    <row r="473" spans="1:10" ht="30" customHeight="1" x14ac:dyDescent="0.15">
      <c r="A473" s="69" t="str">
        <f>IFERROR(VLOOKUP(E473,商品マスタ!A:E,2,0),"")</f>
        <v>Silverway</v>
      </c>
      <c r="B473" s="69" t="str">
        <f>IFERROR(VLOOKUP(E473,商品マスタ!A:E,3,0),"")</f>
        <v>ASAHI Silverway</v>
      </c>
      <c r="C473" s="70" t="str">
        <f>IFERROR(VLOOKUP(E473,商品マスタ!A:E,4,0),"")</f>
        <v>0.035"×180cm 3J</v>
      </c>
      <c r="D473" s="80">
        <f>IF(E473="","",(_xlfn.AGGREGATE(3,5,$E$18:E473)))</f>
        <v>456</v>
      </c>
      <c r="E473" s="132" t="str">
        <f>商品マスタ!A457</f>
        <v>SJ3035N18S</v>
      </c>
      <c r="F473" s="133"/>
      <c r="G473" s="134"/>
      <c r="H473" s="104"/>
      <c r="I473" s="105"/>
      <c r="J473" s="48"/>
    </row>
    <row r="474" spans="1:10" ht="30" customHeight="1" x14ac:dyDescent="0.15">
      <c r="A474" s="69" t="str">
        <f>IFERROR(VLOOKUP(E474,商品マスタ!A:E,2,0),"")</f>
        <v>Silverway</v>
      </c>
      <c r="B474" s="69" t="str">
        <f>IFERROR(VLOOKUP(E474,商品マスタ!A:E,3,0),"")</f>
        <v>ASAHI Silverway</v>
      </c>
      <c r="C474" s="70" t="str">
        <f>IFERROR(VLOOKUP(E474,商品マスタ!A:E,4,0),"")</f>
        <v>0.035"×200cm 3J</v>
      </c>
      <c r="D474" s="80">
        <f>IF(E474="","",(_xlfn.AGGREGATE(3,5,$E$18:E474)))</f>
        <v>457</v>
      </c>
      <c r="E474" s="132" t="str">
        <f>商品マスタ!A458</f>
        <v>SJ3035N20S</v>
      </c>
      <c r="F474" s="133"/>
      <c r="G474" s="134"/>
      <c r="H474" s="104"/>
      <c r="I474" s="105"/>
      <c r="J474" s="48"/>
    </row>
    <row r="475" spans="1:10" ht="30" customHeight="1" x14ac:dyDescent="0.15">
      <c r="A475" s="69" t="str">
        <f>IFERROR(VLOOKUP(E475,商品マスタ!A:E,2,0),"")</f>
        <v>Silverway</v>
      </c>
      <c r="B475" s="69" t="str">
        <f>IFERROR(VLOOKUP(E475,商品マスタ!A:E,3,0),"")</f>
        <v>ASAHI Silverway</v>
      </c>
      <c r="C475" s="70" t="str">
        <f>IFERROR(VLOOKUP(E475,商品マスタ!A:E,4,0),"")</f>
        <v>0.035"×220cm 3J</v>
      </c>
      <c r="D475" s="80">
        <f>IF(E475="","",(_xlfn.AGGREGATE(3,5,$E$18:E475)))</f>
        <v>458</v>
      </c>
      <c r="E475" s="132" t="str">
        <f>商品マスタ!A459</f>
        <v>SJ3035N22S</v>
      </c>
      <c r="F475" s="133"/>
      <c r="G475" s="134"/>
      <c r="H475" s="104"/>
      <c r="I475" s="105"/>
      <c r="J475" s="48"/>
    </row>
    <row r="476" spans="1:10" ht="30" customHeight="1" x14ac:dyDescent="0.15">
      <c r="A476" s="69" t="str">
        <f>IFERROR(VLOOKUP(E476,商品マスタ!A:E,2,0),"")</f>
        <v>Silverway</v>
      </c>
      <c r="B476" s="69" t="str">
        <f>IFERROR(VLOOKUP(E476,商品マスタ!A:E,3,0),"")</f>
        <v>ASAHI Silverway</v>
      </c>
      <c r="C476" s="70" t="str">
        <f>IFERROR(VLOOKUP(E476,商品マスタ!A:E,4,0),"")</f>
        <v>0.035"×260cm 3J</v>
      </c>
      <c r="D476" s="80">
        <f>IF(E476="","",(_xlfn.AGGREGATE(3,5,$E$18:E476)))</f>
        <v>459</v>
      </c>
      <c r="E476" s="132" t="str">
        <f>商品マスタ!A460</f>
        <v>SJ3035N26S</v>
      </c>
      <c r="F476" s="133"/>
      <c r="G476" s="134"/>
      <c r="H476" s="104"/>
      <c r="I476" s="105"/>
      <c r="J476" s="48"/>
    </row>
    <row r="477" spans="1:10" ht="30" customHeight="1" x14ac:dyDescent="0.15">
      <c r="A477" s="69" t="str">
        <f>IFERROR(VLOOKUP(E477,商品マスタ!A:E,2,0),"")</f>
        <v>Silverway</v>
      </c>
      <c r="B477" s="69" t="str">
        <f>IFERROR(VLOOKUP(E477,商品マスタ!A:E,3,0),"")</f>
        <v>ASAHI Silverway</v>
      </c>
      <c r="C477" s="70" t="str">
        <f>IFERROR(VLOOKUP(E477,商品マスタ!A:E,4,0),"")</f>
        <v>0.035"×300cm 3J</v>
      </c>
      <c r="D477" s="80">
        <f>IF(E477="","",(_xlfn.AGGREGATE(3,5,$E$18:E477)))</f>
        <v>460</v>
      </c>
      <c r="E477" s="132" t="str">
        <f>商品マスタ!A461</f>
        <v>SJ3035N30S</v>
      </c>
      <c r="F477" s="133"/>
      <c r="G477" s="134"/>
      <c r="H477" s="104"/>
      <c r="I477" s="105"/>
      <c r="J477" s="48"/>
    </row>
    <row r="478" spans="1:10" ht="30" customHeight="1" x14ac:dyDescent="0.15">
      <c r="A478" s="69" t="str">
        <f>IFERROR(VLOOKUP(E478,商品マスタ!A:E,2,0),"")</f>
        <v>Silverway</v>
      </c>
      <c r="B478" s="69" t="str">
        <f>IFERROR(VLOOKUP(E478,商品マスタ!A:E,3,0),"")</f>
        <v>Silverway Plus</v>
      </c>
      <c r="C478" s="70" t="str">
        <f>IFERROR(VLOOKUP(E478,商品マスタ!A:E,4,0),"")</f>
        <v>0.035"×150cm Angle</v>
      </c>
      <c r="D478" s="80">
        <f>IF(E478="","",(_xlfn.AGGREGATE(3,5,$E$18:E478)))</f>
        <v>461</v>
      </c>
      <c r="E478" s="132" t="str">
        <f>商品マスタ!A462</f>
        <v>SA0035N15SP</v>
      </c>
      <c r="F478" s="133"/>
      <c r="G478" s="134"/>
      <c r="H478" s="104"/>
      <c r="I478" s="105"/>
      <c r="J478" s="48"/>
    </row>
    <row r="479" spans="1:10" ht="30" customHeight="1" x14ac:dyDescent="0.15">
      <c r="A479" s="69" t="str">
        <f>IFERROR(VLOOKUP(E479,商品マスタ!A:E,2,0),"")</f>
        <v>Silverway</v>
      </c>
      <c r="B479" s="69" t="str">
        <f>IFERROR(VLOOKUP(E479,商品マスタ!A:E,3,0),"")</f>
        <v>Silverway Plus</v>
      </c>
      <c r="C479" s="70" t="str">
        <f>IFERROR(VLOOKUP(E479,商品マスタ!A:E,4,0),"")</f>
        <v>0.035"×150cm 1.5J</v>
      </c>
      <c r="D479" s="80">
        <f>IF(E479="","",(_xlfn.AGGREGATE(3,5,$E$18:E479)))</f>
        <v>462</v>
      </c>
      <c r="E479" s="132" t="str">
        <f>商品マスタ!A463</f>
        <v>SJ1535N15SP</v>
      </c>
      <c r="F479" s="133"/>
      <c r="G479" s="134"/>
      <c r="H479" s="104"/>
      <c r="I479" s="105"/>
      <c r="J479" s="48"/>
    </row>
    <row r="480" spans="1:10" ht="30" customHeight="1" x14ac:dyDescent="0.15">
      <c r="A480" s="69" t="str">
        <f>IFERROR(VLOOKUP(E480,商品マスタ!A:E,2,0),"")</f>
        <v>Silverway</v>
      </c>
      <c r="B480" s="69" t="str">
        <f>IFERROR(VLOOKUP(E480,商品マスタ!A:E,3,0),"")</f>
        <v>Silverway Plus</v>
      </c>
      <c r="C480" s="70" t="str">
        <f>IFERROR(VLOOKUP(E480,商品マスタ!A:E,4,0),"")</f>
        <v>0.035"×150cm 3J</v>
      </c>
      <c r="D480" s="80">
        <f>IF(E480="","",(_xlfn.AGGREGATE(3,5,$E$18:E480)))</f>
        <v>463</v>
      </c>
      <c r="E480" s="132" t="str">
        <f>商品マスタ!A464</f>
        <v>SJ3035N15SP</v>
      </c>
      <c r="F480" s="133"/>
      <c r="G480" s="134"/>
      <c r="H480" s="104"/>
      <c r="I480" s="105"/>
      <c r="J480" s="48"/>
    </row>
    <row r="481" spans="1:10" ht="30" customHeight="1" x14ac:dyDescent="0.15">
      <c r="A481" s="69" t="str">
        <f>IFERROR(VLOOKUP(E481,商品マスタ!A:E,2,0),"")</f>
        <v>Silverway</v>
      </c>
      <c r="B481" s="69" t="str">
        <f>IFERROR(VLOOKUP(E481,商品マスタ!A:E,3,0),"")</f>
        <v>Silverway Plus</v>
      </c>
      <c r="C481" s="70" t="str">
        <f>IFERROR(VLOOKUP(E481,商品マスタ!A:E,4,0),"")</f>
        <v>0.035"×180cm Angle</v>
      </c>
      <c r="D481" s="80">
        <f>IF(E481="","",(_xlfn.AGGREGATE(3,5,$E$18:E481)))</f>
        <v>464</v>
      </c>
      <c r="E481" s="132" t="str">
        <f>商品マスタ!A465</f>
        <v>SA0035N18SP</v>
      </c>
      <c r="F481" s="133"/>
      <c r="G481" s="134"/>
      <c r="H481" s="104"/>
      <c r="I481" s="105"/>
      <c r="J481" s="48"/>
    </row>
    <row r="482" spans="1:10" ht="30" customHeight="1" x14ac:dyDescent="0.15">
      <c r="A482" s="69" t="str">
        <f>IFERROR(VLOOKUP(E482,商品マスタ!A:E,2,0),"")</f>
        <v>Silverway</v>
      </c>
      <c r="B482" s="69" t="str">
        <f>IFERROR(VLOOKUP(E482,商品マスタ!A:E,3,0),"")</f>
        <v>Silverway Plus</v>
      </c>
      <c r="C482" s="70" t="str">
        <f>IFERROR(VLOOKUP(E482,商品マスタ!A:E,4,0),"")</f>
        <v>0.035"×200cm Angle</v>
      </c>
      <c r="D482" s="80">
        <f>IF(E482="","",(_xlfn.AGGREGATE(3,5,$E$18:E482)))</f>
        <v>465</v>
      </c>
      <c r="E482" s="132" t="str">
        <f>商品マスタ!A466</f>
        <v>SA0035N20SP</v>
      </c>
      <c r="F482" s="133"/>
      <c r="G482" s="134"/>
      <c r="H482" s="104"/>
      <c r="I482" s="105"/>
      <c r="J482" s="48"/>
    </row>
    <row r="483" spans="1:10" ht="30" customHeight="1" x14ac:dyDescent="0.15">
      <c r="A483" s="69" t="str">
        <f>IFERROR(VLOOKUP(E483,商品マスタ!A:E,2,0),"")</f>
        <v>Silverway</v>
      </c>
      <c r="B483" s="69" t="str">
        <f>IFERROR(VLOOKUP(E483,商品マスタ!A:E,3,0),"")</f>
        <v>Silverway Plus</v>
      </c>
      <c r="C483" s="70" t="str">
        <f>IFERROR(VLOOKUP(E483,商品マスタ!A:E,4,0),"")</f>
        <v>0.035"×220cm Angle</v>
      </c>
      <c r="D483" s="80">
        <f>IF(E483="","",(_xlfn.AGGREGATE(3,5,$E$18:E483)))</f>
        <v>466</v>
      </c>
      <c r="E483" s="132" t="str">
        <f>商品マスタ!A467</f>
        <v>SA0035N22SP</v>
      </c>
      <c r="F483" s="133"/>
      <c r="G483" s="134"/>
      <c r="H483" s="104"/>
      <c r="I483" s="105"/>
      <c r="J483" s="48"/>
    </row>
    <row r="484" spans="1:10" ht="30" customHeight="1" x14ac:dyDescent="0.15">
      <c r="A484" s="69" t="str">
        <f>IFERROR(VLOOKUP(E484,商品マスタ!A:E,2,0),"")</f>
        <v>Silverway</v>
      </c>
      <c r="B484" s="69" t="str">
        <f>IFERROR(VLOOKUP(E484,商品マスタ!A:E,3,0),"")</f>
        <v>Silverway Plus</v>
      </c>
      <c r="C484" s="70" t="str">
        <f>IFERROR(VLOOKUP(E484,商品マスタ!A:E,4,0),"")</f>
        <v>0.035"×260cm Angle</v>
      </c>
      <c r="D484" s="80">
        <f>IF(E484="","",(_xlfn.AGGREGATE(3,5,$E$18:E484)))</f>
        <v>467</v>
      </c>
      <c r="E484" s="132" t="str">
        <f>商品マスタ!A468</f>
        <v>SA0035N26SP</v>
      </c>
      <c r="F484" s="133"/>
      <c r="G484" s="134"/>
      <c r="H484" s="104"/>
      <c r="I484" s="105"/>
      <c r="J484" s="48"/>
    </row>
    <row r="485" spans="1:10" ht="30" customHeight="1" x14ac:dyDescent="0.15">
      <c r="A485" s="69" t="str">
        <f>IFERROR(VLOOKUP(E485,商品マスタ!A:E,2,0),"")</f>
        <v>Silverway</v>
      </c>
      <c r="B485" s="69" t="str">
        <f>IFERROR(VLOOKUP(E485,商品マスタ!A:E,3,0),"")</f>
        <v>Silverway Plus</v>
      </c>
      <c r="C485" s="70" t="str">
        <f>IFERROR(VLOOKUP(E485,商品マスタ!A:E,4,0),"")</f>
        <v>0.035"×300cm Angle</v>
      </c>
      <c r="D485" s="80">
        <f>IF(E485="","",(_xlfn.AGGREGATE(3,5,$E$18:E485)))</f>
        <v>468</v>
      </c>
      <c r="E485" s="132" t="str">
        <f>商品マスタ!A469</f>
        <v>SA0035N30SP</v>
      </c>
      <c r="F485" s="133"/>
      <c r="G485" s="134"/>
      <c r="H485" s="104"/>
      <c r="I485" s="105"/>
      <c r="J485" s="48"/>
    </row>
    <row r="486" spans="1:10" ht="30" customHeight="1" x14ac:dyDescent="0.15">
      <c r="A486" s="69" t="str">
        <f>IFERROR(VLOOKUP(E486,商品マスタ!A:E,2,0),"")</f>
        <v>Silverway</v>
      </c>
      <c r="B486" s="69" t="str">
        <f>IFERROR(VLOOKUP(E486,商品マスタ!A:E,3,0),"")</f>
        <v>Silverway Plus</v>
      </c>
      <c r="C486" s="70" t="str">
        <f>IFERROR(VLOOKUP(E486,商品マスタ!A:E,4,0),"")</f>
        <v>0.035"×180cm 1.5J</v>
      </c>
      <c r="D486" s="80">
        <f>IF(E486="","",(_xlfn.AGGREGATE(3,5,$E$18:E486)))</f>
        <v>469</v>
      </c>
      <c r="E486" s="132" t="str">
        <f>商品マスタ!A470</f>
        <v>SJ1535N18SP</v>
      </c>
      <c r="F486" s="133"/>
      <c r="G486" s="134"/>
      <c r="H486" s="104"/>
      <c r="I486" s="105"/>
      <c r="J486" s="48"/>
    </row>
    <row r="487" spans="1:10" ht="30" customHeight="1" x14ac:dyDescent="0.15">
      <c r="A487" s="69" t="str">
        <f>IFERROR(VLOOKUP(E487,商品マスタ!A:E,2,0),"")</f>
        <v>Silverway</v>
      </c>
      <c r="B487" s="69" t="str">
        <f>IFERROR(VLOOKUP(E487,商品マスタ!A:E,3,0),"")</f>
        <v>Silverway Plus</v>
      </c>
      <c r="C487" s="70" t="str">
        <f>IFERROR(VLOOKUP(E487,商品マスタ!A:E,4,0),"")</f>
        <v>0.035"×200cm 1.5J</v>
      </c>
      <c r="D487" s="80">
        <f>IF(E487="","",(_xlfn.AGGREGATE(3,5,$E$18:E487)))</f>
        <v>470</v>
      </c>
      <c r="E487" s="132" t="str">
        <f>商品マスタ!A471</f>
        <v>SJ1535N20SP</v>
      </c>
      <c r="F487" s="133"/>
      <c r="G487" s="134"/>
      <c r="H487" s="104"/>
      <c r="I487" s="105"/>
      <c r="J487" s="48"/>
    </row>
    <row r="488" spans="1:10" ht="30" customHeight="1" x14ac:dyDescent="0.15">
      <c r="A488" s="69" t="str">
        <f>IFERROR(VLOOKUP(E488,商品マスタ!A:E,2,0),"")</f>
        <v>Silverway</v>
      </c>
      <c r="B488" s="69" t="str">
        <f>IFERROR(VLOOKUP(E488,商品マスタ!A:E,3,0),"")</f>
        <v>Silverway Plus</v>
      </c>
      <c r="C488" s="70" t="str">
        <f>IFERROR(VLOOKUP(E488,商品マスタ!A:E,4,0),"")</f>
        <v>0.035"×220cm 1.5J</v>
      </c>
      <c r="D488" s="80">
        <f>IF(E488="","",(_xlfn.AGGREGATE(3,5,$E$18:E488)))</f>
        <v>471</v>
      </c>
      <c r="E488" s="132" t="str">
        <f>商品マスタ!A472</f>
        <v>SJ1535N22SP</v>
      </c>
      <c r="F488" s="133"/>
      <c r="G488" s="134"/>
      <c r="H488" s="104"/>
      <c r="I488" s="105"/>
      <c r="J488" s="48"/>
    </row>
    <row r="489" spans="1:10" ht="30" customHeight="1" x14ac:dyDescent="0.15">
      <c r="A489" s="69" t="str">
        <f>IFERROR(VLOOKUP(E489,商品マスタ!A:E,2,0),"")</f>
        <v>Silverway</v>
      </c>
      <c r="B489" s="69" t="str">
        <f>IFERROR(VLOOKUP(E489,商品マスタ!A:E,3,0),"")</f>
        <v>Silverway Plus</v>
      </c>
      <c r="C489" s="70" t="str">
        <f>IFERROR(VLOOKUP(E489,商品マスタ!A:E,4,0),"")</f>
        <v>0.035"×260cm 1.5J</v>
      </c>
      <c r="D489" s="80">
        <f>IF(E489="","",(_xlfn.AGGREGATE(3,5,$E$18:E489)))</f>
        <v>472</v>
      </c>
      <c r="E489" s="132" t="str">
        <f>商品マスタ!A473</f>
        <v>SJ1535N26SP</v>
      </c>
      <c r="F489" s="133"/>
      <c r="G489" s="134"/>
      <c r="H489" s="104"/>
      <c r="I489" s="105"/>
      <c r="J489" s="48"/>
    </row>
    <row r="490" spans="1:10" ht="30" customHeight="1" x14ac:dyDescent="0.15">
      <c r="A490" s="69" t="str">
        <f>IFERROR(VLOOKUP(E490,商品マスタ!A:E,2,0),"")</f>
        <v>Silverway</v>
      </c>
      <c r="B490" s="69" t="str">
        <f>IFERROR(VLOOKUP(E490,商品マスタ!A:E,3,0),"")</f>
        <v>Silverway Plus</v>
      </c>
      <c r="C490" s="70" t="str">
        <f>IFERROR(VLOOKUP(E490,商品マスタ!A:E,4,0),"")</f>
        <v>0.035"×180cm 3J</v>
      </c>
      <c r="D490" s="80">
        <f>IF(E490="","",(_xlfn.AGGREGATE(3,5,$E$18:E490)))</f>
        <v>473</v>
      </c>
      <c r="E490" s="132" t="str">
        <f>商品マスタ!A474</f>
        <v>SJ3035N18SP</v>
      </c>
      <c r="F490" s="133"/>
      <c r="G490" s="134"/>
      <c r="H490" s="104"/>
      <c r="I490" s="105"/>
      <c r="J490" s="48"/>
    </row>
    <row r="491" spans="1:10" ht="30" customHeight="1" x14ac:dyDescent="0.15">
      <c r="A491" s="69" t="str">
        <f>IFERROR(VLOOKUP(E491,商品マスタ!A:E,2,0),"")</f>
        <v>Silverway</v>
      </c>
      <c r="B491" s="69" t="str">
        <f>IFERROR(VLOOKUP(E491,商品マスタ!A:E,3,0),"")</f>
        <v>Silverway Plus</v>
      </c>
      <c r="C491" s="70" t="str">
        <f>IFERROR(VLOOKUP(E491,商品マスタ!A:E,4,0),"")</f>
        <v>0.035"×200cm 3J</v>
      </c>
      <c r="D491" s="80">
        <f>IF(E491="","",(_xlfn.AGGREGATE(3,5,$E$18:E491)))</f>
        <v>474</v>
      </c>
      <c r="E491" s="132" t="str">
        <f>商品マスタ!A475</f>
        <v>SJ3035N20SP</v>
      </c>
      <c r="F491" s="133"/>
      <c r="G491" s="134"/>
      <c r="H491" s="104"/>
      <c r="I491" s="105"/>
      <c r="J491" s="48"/>
    </row>
    <row r="492" spans="1:10" ht="30" customHeight="1" x14ac:dyDescent="0.15">
      <c r="A492" s="69" t="str">
        <f>IFERROR(VLOOKUP(E492,商品マスタ!A:E,2,0),"")</f>
        <v>Silverway</v>
      </c>
      <c r="B492" s="69" t="str">
        <f>IFERROR(VLOOKUP(E492,商品マスタ!A:E,3,0),"")</f>
        <v>Silverway Plus</v>
      </c>
      <c r="C492" s="70" t="str">
        <f>IFERROR(VLOOKUP(E492,商品マスタ!A:E,4,0),"")</f>
        <v>0.035"×220cm 3J</v>
      </c>
      <c r="D492" s="80">
        <f>IF(E492="","",(_xlfn.AGGREGATE(3,5,$E$18:E492)))</f>
        <v>475</v>
      </c>
      <c r="E492" s="132" t="str">
        <f>商品マスタ!A476</f>
        <v>SJ3035N22SP</v>
      </c>
      <c r="F492" s="133"/>
      <c r="G492" s="134"/>
      <c r="H492" s="104"/>
      <c r="I492" s="105"/>
      <c r="J492" s="48"/>
    </row>
    <row r="493" spans="1:10" ht="30" customHeight="1" x14ac:dyDescent="0.15">
      <c r="A493" s="69" t="str">
        <f>IFERROR(VLOOKUP(E493,商品マスタ!A:E,2,0),"")</f>
        <v>Silverway</v>
      </c>
      <c r="B493" s="69" t="str">
        <f>IFERROR(VLOOKUP(E493,商品マスタ!A:E,3,0),"")</f>
        <v>Silverway Plus</v>
      </c>
      <c r="C493" s="70" t="str">
        <f>IFERROR(VLOOKUP(E493,商品マスタ!A:E,4,0),"")</f>
        <v>0.035"×260cm 3J</v>
      </c>
      <c r="D493" s="80">
        <f>IF(E493="","",(_xlfn.AGGREGATE(3,5,$E$18:E493)))</f>
        <v>476</v>
      </c>
      <c r="E493" s="132" t="str">
        <f>商品マスタ!A477</f>
        <v>SJ3035N26SP</v>
      </c>
      <c r="F493" s="133"/>
      <c r="G493" s="134"/>
      <c r="H493" s="104"/>
      <c r="I493" s="105"/>
      <c r="J493" s="48"/>
    </row>
    <row r="494" spans="1:10" ht="30" customHeight="1" x14ac:dyDescent="0.15">
      <c r="A494" s="69" t="str">
        <f>IFERROR(VLOOKUP(E494,商品マスタ!A:E,2,0),"")</f>
        <v>PV</v>
      </c>
      <c r="B494" s="69" t="str">
        <f>IFERROR(VLOOKUP(E494,商品マスタ!A:E,3,0),"")</f>
        <v>Agosal XS 0.8</v>
      </c>
      <c r="C494" s="70" t="str">
        <f>IFERROR(VLOOKUP(E494,商品マスタ!A:E,4,0),"")</f>
        <v>0.014"×180cm</v>
      </c>
      <c r="D494" s="80">
        <f>IF(E494="","",(_xlfn.AGGREGATE(3,5,$E$18:E494)))</f>
        <v>477</v>
      </c>
      <c r="E494" s="132" t="str">
        <f>商品マスタ!A478</f>
        <v>PAGH146000R</v>
      </c>
      <c r="F494" s="133"/>
      <c r="G494" s="134"/>
      <c r="H494" s="104"/>
      <c r="I494" s="105"/>
      <c r="J494" s="48"/>
    </row>
    <row r="495" spans="1:10" ht="30" customHeight="1" x14ac:dyDescent="0.15">
      <c r="A495" s="69" t="str">
        <f>IFERROR(VLOOKUP(E495,商品マスタ!A:E,2,0),"")</f>
        <v>PV</v>
      </c>
      <c r="B495" s="69" t="str">
        <f>IFERROR(VLOOKUP(E495,商品マスタ!A:E,3,0),"")</f>
        <v>Agosal XS 0.8</v>
      </c>
      <c r="C495" s="70" t="str">
        <f>IFERROR(VLOOKUP(E495,商品マスタ!A:E,4,0),"")</f>
        <v>0.014"×300cm</v>
      </c>
      <c r="D495" s="80">
        <f>IF(E495="","",(_xlfn.AGGREGATE(3,5,$E$18:E495)))</f>
        <v>478</v>
      </c>
      <c r="E495" s="132" t="str">
        <f>商品マスタ!A479</f>
        <v>PAGH146300R</v>
      </c>
      <c r="F495" s="133"/>
      <c r="G495" s="134"/>
      <c r="H495" s="104"/>
      <c r="I495" s="105"/>
      <c r="J495" s="48"/>
    </row>
    <row r="496" spans="1:10" ht="30" customHeight="1" x14ac:dyDescent="0.15">
      <c r="A496" s="69" t="str">
        <f>IFERROR(VLOOKUP(E496,商品マスタ!A:E,2,0),"")</f>
        <v>PV</v>
      </c>
      <c r="B496" s="69" t="str">
        <f>IFERROR(VLOOKUP(E496,商品マスタ!A:E,3,0),"")</f>
        <v>SUOH 03 PV</v>
      </c>
      <c r="C496" s="70" t="str">
        <f>IFERROR(VLOOKUP(E496,商品マスタ!A:E,4,0),"")</f>
        <v>0.014"×190cm Pre-shape</v>
      </c>
      <c r="D496" s="80">
        <f>IF(E496="","",(_xlfn.AGGREGATE(3,5,$E$18:E496)))</f>
        <v>479</v>
      </c>
      <c r="E496" s="132" t="str">
        <f>商品マスタ!A480</f>
        <v>PP14R005P</v>
      </c>
      <c r="F496" s="133"/>
      <c r="G496" s="134"/>
      <c r="H496" s="104"/>
      <c r="I496" s="105"/>
      <c r="J496" s="48"/>
    </row>
    <row r="497" spans="1:10" ht="30" customHeight="1" x14ac:dyDescent="0.15">
      <c r="A497" s="69" t="str">
        <f>IFERROR(VLOOKUP(E497,商品マスタ!A:E,2,0),"")</f>
        <v>PV</v>
      </c>
      <c r="B497" s="69" t="str">
        <f>IFERROR(VLOOKUP(E497,商品マスタ!A:E,3,0),"")</f>
        <v>SUOH 03 PV</v>
      </c>
      <c r="C497" s="70" t="str">
        <f>IFERROR(VLOOKUP(E497,商品マスタ!A:E,4,0),"")</f>
        <v>0.014"×300cm Pre-shape</v>
      </c>
      <c r="D497" s="80">
        <f>IF(E497="","",(_xlfn.AGGREGATE(3,5,$E$18:E497)))</f>
        <v>480</v>
      </c>
      <c r="E497" s="132" t="str">
        <f>商品マスタ!A481</f>
        <v>PP14R305P</v>
      </c>
      <c r="F497" s="133"/>
      <c r="G497" s="134"/>
      <c r="H497" s="104"/>
      <c r="I497" s="105"/>
      <c r="J497" s="48"/>
    </row>
    <row r="498" spans="1:10" ht="30" customHeight="1" x14ac:dyDescent="0.15">
      <c r="A498" s="69" t="str">
        <f>IFERROR(VLOOKUP(E498,商品マスタ!A:E,2,0),"")</f>
        <v>PV</v>
      </c>
      <c r="B498" s="69" t="str">
        <f>IFERROR(VLOOKUP(E498,商品マスタ!A:E,3,0),"")</f>
        <v>Astato</v>
      </c>
      <c r="C498" s="70" t="str">
        <f>IFERROR(VLOOKUP(E498,商品マスタ!A:E,4,0),"")</f>
        <v>0.013"/0.018"×180cm</v>
      </c>
      <c r="D498" s="80">
        <f>IF(E498="","",(_xlfn.AGGREGATE(3,5,$E$18:E498)))</f>
        <v>481</v>
      </c>
      <c r="E498" s="132" t="str">
        <f>商品マスタ!A482</f>
        <v>PAGH18M071R</v>
      </c>
      <c r="F498" s="133"/>
      <c r="G498" s="134"/>
      <c r="H498" s="104"/>
      <c r="I498" s="105"/>
      <c r="J498" s="48"/>
    </row>
    <row r="499" spans="1:10" ht="30" customHeight="1" x14ac:dyDescent="0.15">
      <c r="A499" s="69" t="str">
        <f>IFERROR(VLOOKUP(E499,商品マスタ!A:E,2,0),"")</f>
        <v>PV</v>
      </c>
      <c r="B499" s="69" t="str">
        <f>IFERROR(VLOOKUP(E499,商品マスタ!A:E,3,0),"")</f>
        <v>Astato XS 9-12</v>
      </c>
      <c r="C499" s="70" t="str">
        <f>IFERROR(VLOOKUP(E499,商品マスタ!A:E,4,0),"")</f>
        <v>0.009"/0.014"×180cm</v>
      </c>
      <c r="D499" s="80">
        <f>IF(E499="","",(_xlfn.AGGREGATE(3,5,$E$18:E499)))</f>
        <v>482</v>
      </c>
      <c r="E499" s="132" t="str">
        <f>商品マスタ!A483</f>
        <v>PAGH143091R</v>
      </c>
      <c r="F499" s="133"/>
      <c r="G499" s="134"/>
      <c r="H499" s="104"/>
      <c r="I499" s="105"/>
      <c r="J499" s="48"/>
    </row>
    <row r="500" spans="1:10" ht="30" customHeight="1" x14ac:dyDescent="0.15">
      <c r="A500" s="69" t="str">
        <f>IFERROR(VLOOKUP(E500,商品マスタ!A:E,2,0),"")</f>
        <v>PV</v>
      </c>
      <c r="B500" s="69" t="str">
        <f>IFERROR(VLOOKUP(E500,商品マスタ!A:E,3,0),"")</f>
        <v>Astato XS 9-12</v>
      </c>
      <c r="C500" s="70" t="str">
        <f>IFERROR(VLOOKUP(E500,商品マスタ!A:E,4,0),"")</f>
        <v>0.009"/0.014"×300cm</v>
      </c>
      <c r="D500" s="80">
        <f>IF(E500="","",(_xlfn.AGGREGATE(3,5,$E$18:E500)))</f>
        <v>483</v>
      </c>
      <c r="E500" s="132" t="str">
        <f>商品マスタ!A484</f>
        <v>PAGH143391R</v>
      </c>
      <c r="F500" s="133"/>
      <c r="G500" s="134"/>
      <c r="H500" s="104"/>
      <c r="I500" s="105"/>
      <c r="J500" s="48"/>
    </row>
    <row r="501" spans="1:10" ht="30" customHeight="1" x14ac:dyDescent="0.15">
      <c r="A501" s="69" t="str">
        <f>IFERROR(VLOOKUP(E501,商品マスタ!A:E,2,0),"")</f>
        <v>PV</v>
      </c>
      <c r="B501" s="69" t="str">
        <f>IFERROR(VLOOKUP(E501,商品マスタ!A:E,3,0),"")</f>
        <v>Astato XS 9-40</v>
      </c>
      <c r="C501" s="70" t="str">
        <f>IFERROR(VLOOKUP(E501,商品マスタ!A:E,4,0),"")</f>
        <v>0.009"/0.014"×200cm</v>
      </c>
      <c r="D501" s="80">
        <f>IF(E501="","",(_xlfn.AGGREGATE(3,5,$E$18:E501)))</f>
        <v>484</v>
      </c>
      <c r="E501" s="132" t="str">
        <f>商品マスタ!A485</f>
        <v>PAGH143094R</v>
      </c>
      <c r="F501" s="133"/>
      <c r="G501" s="134"/>
      <c r="H501" s="104"/>
      <c r="I501" s="105"/>
      <c r="J501" s="48"/>
    </row>
    <row r="502" spans="1:10" ht="30" customHeight="1" x14ac:dyDescent="0.15">
      <c r="A502" s="69" t="str">
        <f>IFERROR(VLOOKUP(E502,商品マスタ!A:E,2,0),"")</f>
        <v>PV</v>
      </c>
      <c r="B502" s="69" t="str">
        <f>IFERROR(VLOOKUP(E502,商品マスタ!A:E,3,0),"")</f>
        <v>Astato XS 9-40</v>
      </c>
      <c r="C502" s="70" t="str">
        <f>IFERROR(VLOOKUP(E502,商品マスタ!A:E,4,0),"")</f>
        <v>0.009"/0.014"×300cm</v>
      </c>
      <c r="D502" s="80">
        <f>IF(E502="","",(_xlfn.AGGREGATE(3,5,$E$18:E502)))</f>
        <v>485</v>
      </c>
      <c r="E502" s="132" t="str">
        <f>商品マスタ!A486</f>
        <v>PAGH143394R</v>
      </c>
      <c r="F502" s="133"/>
      <c r="G502" s="134"/>
      <c r="H502" s="104"/>
      <c r="I502" s="105"/>
      <c r="J502" s="48"/>
    </row>
    <row r="503" spans="1:10" ht="30" customHeight="1" x14ac:dyDescent="0.15">
      <c r="A503" s="69" t="str">
        <f>IFERROR(VLOOKUP(E503,商品マスタ!A:E,2,0),"")</f>
        <v>PV</v>
      </c>
      <c r="B503" s="69" t="str">
        <f>IFERROR(VLOOKUP(E503,商品マスタ!A:E,3,0),"")</f>
        <v>CROSSLEAD</v>
      </c>
      <c r="C503" s="70" t="str">
        <f>IFERROR(VLOOKUP(E503,商品マスタ!A:E,4,0),"")</f>
        <v>0.014"×235cm  Pre-shape</v>
      </c>
      <c r="D503" s="80">
        <f>IF(E503="","",(_xlfn.AGGREGATE(3,5,$E$18:E503)))</f>
        <v>486</v>
      </c>
      <c r="E503" s="132" t="str">
        <f>商品マスタ!A487</f>
        <v>CLN01423P</v>
      </c>
      <c r="F503" s="133"/>
      <c r="G503" s="134"/>
      <c r="H503" s="104"/>
      <c r="I503" s="105"/>
      <c r="J503" s="48"/>
    </row>
    <row r="504" spans="1:10" ht="30" customHeight="1" x14ac:dyDescent="0.15">
      <c r="A504" s="69" t="str">
        <f>IFERROR(VLOOKUP(E504,商品マスタ!A:E,2,0),"")</f>
        <v>PV</v>
      </c>
      <c r="B504" s="69" t="str">
        <f>IFERROR(VLOOKUP(E504,商品マスタ!A:E,3,0),"")</f>
        <v>CROSSLEAD</v>
      </c>
      <c r="C504" s="70" t="str">
        <f>IFERROR(VLOOKUP(E504,商品マスタ!A:E,4,0),"")</f>
        <v>0.014"×300cm Pre-shape</v>
      </c>
      <c r="D504" s="80">
        <f>IF(E504="","",(_xlfn.AGGREGATE(3,5,$E$18:E504)))</f>
        <v>487</v>
      </c>
      <c r="E504" s="132" t="str">
        <f>商品マスタ!A488</f>
        <v>CLN01430P</v>
      </c>
      <c r="F504" s="133"/>
      <c r="G504" s="134"/>
      <c r="H504" s="104"/>
      <c r="I504" s="105"/>
      <c r="J504" s="48"/>
    </row>
    <row r="505" spans="1:10" ht="30" customHeight="1" x14ac:dyDescent="0.15">
      <c r="A505" s="69" t="str">
        <f>IFERROR(VLOOKUP(E505,商品マスタ!A:E,2,0),"")</f>
        <v>PV</v>
      </c>
      <c r="B505" s="69" t="str">
        <f>IFERROR(VLOOKUP(E505,商品マスタ!A:E,3,0),"")</f>
        <v>CROSSLEAD</v>
      </c>
      <c r="C505" s="70" t="str">
        <f>IFERROR(VLOOKUP(E505,商品マスタ!A:E,4,0),"")</f>
        <v>0.014"×235cm Straight</v>
      </c>
      <c r="D505" s="80">
        <f>IF(E505="","",(_xlfn.AGGREGATE(3,5,$E$18:E505)))</f>
        <v>488</v>
      </c>
      <c r="E505" s="132" t="str">
        <f>商品マスタ!A489</f>
        <v>CLN01423S</v>
      </c>
      <c r="F505" s="133"/>
      <c r="G505" s="134"/>
      <c r="H505" s="104"/>
      <c r="I505" s="105"/>
      <c r="J505" s="48"/>
    </row>
    <row r="506" spans="1:10" ht="30" customHeight="1" x14ac:dyDescent="0.15">
      <c r="A506" s="69" t="str">
        <f>IFERROR(VLOOKUP(E506,商品マスタ!A:E,2,0),"")</f>
        <v>PV</v>
      </c>
      <c r="B506" s="69" t="str">
        <f>IFERROR(VLOOKUP(E506,商品マスタ!A:E,3,0),"")</f>
        <v>CROSSLEAD</v>
      </c>
      <c r="C506" s="70" t="str">
        <f>IFERROR(VLOOKUP(E506,商品マスタ!A:E,4,0),"")</f>
        <v>0.014"×300cm Straight</v>
      </c>
      <c r="D506" s="80">
        <f>IF(E506="","",(_xlfn.AGGREGATE(3,5,$E$18:E506)))</f>
        <v>489</v>
      </c>
      <c r="E506" s="132" t="str">
        <f>商品マスタ!A490</f>
        <v>CLN01430S</v>
      </c>
      <c r="F506" s="133"/>
      <c r="G506" s="134"/>
      <c r="H506" s="104"/>
      <c r="I506" s="105"/>
      <c r="J506" s="48"/>
    </row>
    <row r="507" spans="1:10" ht="30" customHeight="1" x14ac:dyDescent="0.15">
      <c r="A507" s="69" t="str">
        <f>IFERROR(VLOOKUP(E507,商品マスタ!A:E,2,0),"")</f>
        <v>PV</v>
      </c>
      <c r="B507" s="69" t="str">
        <f>IFERROR(VLOOKUP(E507,商品マスタ!A:E,3,0),"")</f>
        <v>CROSSLEAD</v>
      </c>
      <c r="C507" s="70" t="str">
        <f>IFERROR(VLOOKUP(E507,商品マスタ!A:E,4,0),"")</f>
        <v>0.035"×200cm Angle</v>
      </c>
      <c r="D507" s="80">
        <f>IF(E507="","",(_xlfn.AGGREGATE(3,5,$E$18:E507)))</f>
        <v>490</v>
      </c>
      <c r="E507" s="132" t="str">
        <f>商品マスタ!A491</f>
        <v>CLN03520A</v>
      </c>
      <c r="F507" s="133"/>
      <c r="G507" s="134"/>
      <c r="H507" s="104"/>
      <c r="I507" s="105"/>
      <c r="J507" s="48"/>
    </row>
    <row r="508" spans="1:10" ht="30" customHeight="1" x14ac:dyDescent="0.15">
      <c r="A508" s="69" t="str">
        <f>IFERROR(VLOOKUP(E508,商品マスタ!A:E,2,0),"")</f>
        <v>PV</v>
      </c>
      <c r="B508" s="69" t="str">
        <f>IFERROR(VLOOKUP(E508,商品マスタ!A:E,3,0),"")</f>
        <v>CROSSLEAD</v>
      </c>
      <c r="C508" s="70" t="str">
        <f>IFERROR(VLOOKUP(E508,商品マスタ!A:E,4,0),"")</f>
        <v>0.035"×300cm Angle</v>
      </c>
      <c r="D508" s="80">
        <f>IF(E508="","",(_xlfn.AGGREGATE(3,5,$E$18:E508)))</f>
        <v>491</v>
      </c>
      <c r="E508" s="132" t="str">
        <f>商品マスタ!A492</f>
        <v>CLN03530A</v>
      </c>
      <c r="F508" s="133"/>
      <c r="G508" s="134"/>
      <c r="H508" s="104"/>
      <c r="I508" s="105"/>
      <c r="J508" s="48"/>
    </row>
    <row r="509" spans="1:10" ht="30" customHeight="1" x14ac:dyDescent="0.15">
      <c r="A509" s="69" t="str">
        <f>IFERROR(VLOOKUP(E509,商品マスタ!A:E,2,0),"")</f>
        <v>PV</v>
      </c>
      <c r="B509" s="69" t="str">
        <f>IFERROR(VLOOKUP(E509,商品マスタ!A:E,3,0),"")</f>
        <v>CROSSLEAD Penetration</v>
      </c>
      <c r="C509" s="70" t="str">
        <f>IFERROR(VLOOKUP(E509,商品マスタ!A:E,4,0),"")</f>
        <v>0.014"×235cm Pre-shape</v>
      </c>
      <c r="D509" s="80">
        <f>IF(E509="","",(_xlfn.AGGREGATE(3,5,$E$18:E509)))</f>
        <v>492</v>
      </c>
      <c r="E509" s="132" t="str">
        <f>商品マスタ!A493</f>
        <v>CLP01423P</v>
      </c>
      <c r="F509" s="133"/>
      <c r="G509" s="134"/>
      <c r="H509" s="104"/>
      <c r="I509" s="105"/>
      <c r="J509" s="48"/>
    </row>
    <row r="510" spans="1:10" ht="30" customHeight="1" x14ac:dyDescent="0.15">
      <c r="A510" s="69" t="str">
        <f>IFERROR(VLOOKUP(E510,商品マスタ!A:E,2,0),"")</f>
        <v>PV</v>
      </c>
      <c r="B510" s="69" t="str">
        <f>IFERROR(VLOOKUP(E510,商品マスタ!A:E,3,0),"")</f>
        <v>CROSSLEAD Penetration</v>
      </c>
      <c r="C510" s="70" t="str">
        <f>IFERROR(VLOOKUP(E510,商品マスタ!A:E,4,0),"")</f>
        <v>0.014"×300cm Pre-shape</v>
      </c>
      <c r="D510" s="80">
        <f>IF(E510="","",(_xlfn.AGGREGATE(3,5,$E$18:E510)))</f>
        <v>493</v>
      </c>
      <c r="E510" s="132" t="str">
        <f>商品マスタ!A494</f>
        <v>CLP01430P</v>
      </c>
      <c r="F510" s="133"/>
      <c r="G510" s="134"/>
      <c r="H510" s="104"/>
      <c r="I510" s="105"/>
      <c r="J510" s="48"/>
    </row>
    <row r="511" spans="1:10" ht="30" customHeight="1" x14ac:dyDescent="0.15">
      <c r="A511" s="69" t="str">
        <f>IFERROR(VLOOKUP(E511,商品マスタ!A:E,2,0),"")</f>
        <v>PV</v>
      </c>
      <c r="B511" s="69" t="str">
        <f>IFERROR(VLOOKUP(E511,商品マスタ!A:E,3,0),"")</f>
        <v>CROSSLEAD Penetration</v>
      </c>
      <c r="C511" s="70" t="str">
        <f>IFERROR(VLOOKUP(E511,商品マスタ!A:E,4,0),"")</f>
        <v>0.014"×235cm Straight</v>
      </c>
      <c r="D511" s="80">
        <f>IF(E511="","",(_xlfn.AGGREGATE(3,5,$E$18:E511)))</f>
        <v>494</v>
      </c>
      <c r="E511" s="132" t="str">
        <f>商品マスタ!A495</f>
        <v>CLP01423S</v>
      </c>
      <c r="F511" s="133"/>
      <c r="G511" s="134"/>
      <c r="H511" s="104"/>
      <c r="I511" s="105"/>
      <c r="J511" s="48"/>
    </row>
    <row r="512" spans="1:10" ht="30" customHeight="1" x14ac:dyDescent="0.15">
      <c r="A512" s="69" t="str">
        <f>IFERROR(VLOOKUP(E512,商品マスタ!A:E,2,0),"")</f>
        <v>PV</v>
      </c>
      <c r="B512" s="69" t="str">
        <f>IFERROR(VLOOKUP(E512,商品マスタ!A:E,3,0),"")</f>
        <v>CROSSLEAD Penetration</v>
      </c>
      <c r="C512" s="70" t="str">
        <f>IFERROR(VLOOKUP(E512,商品マスタ!A:E,4,0),"")</f>
        <v>0.014"×300cm Straight</v>
      </c>
      <c r="D512" s="80">
        <f>IF(E512="","",(_xlfn.AGGREGATE(3,5,$E$18:E512)))</f>
        <v>495</v>
      </c>
      <c r="E512" s="132" t="str">
        <f>商品マスタ!A496</f>
        <v>CLP01430S</v>
      </c>
      <c r="F512" s="133"/>
      <c r="G512" s="134"/>
      <c r="H512" s="104"/>
      <c r="I512" s="105"/>
      <c r="J512" s="48"/>
    </row>
    <row r="513" spans="1:10" ht="30" customHeight="1" x14ac:dyDescent="0.15">
      <c r="A513" s="69" t="str">
        <f>IFERROR(VLOOKUP(E513,商品マスタ!A:E,2,0),"")</f>
        <v>PV</v>
      </c>
      <c r="B513" s="69" t="str">
        <f>IFERROR(VLOOKUP(E513,商品マスタ!A:E,3,0),"")</f>
        <v>CROSSLEAD Penetration</v>
      </c>
      <c r="C513" s="70" t="str">
        <f>IFERROR(VLOOKUP(E513,商品マスタ!A:E,4,0),"")</f>
        <v>0.018"×235cm Pre-shape</v>
      </c>
      <c r="D513" s="80">
        <f>IF(E513="","",(_xlfn.AGGREGATE(3,5,$E$18:E513)))</f>
        <v>496</v>
      </c>
      <c r="E513" s="132" t="str">
        <f>商品マスタ!A497</f>
        <v>CLP01823P</v>
      </c>
      <c r="F513" s="133"/>
      <c r="G513" s="134"/>
      <c r="H513" s="104"/>
      <c r="I513" s="105"/>
      <c r="J513" s="48"/>
    </row>
    <row r="514" spans="1:10" ht="30" customHeight="1" x14ac:dyDescent="0.15">
      <c r="A514" s="69" t="str">
        <f>IFERROR(VLOOKUP(E514,商品マスタ!A:E,2,0),"")</f>
        <v>PV</v>
      </c>
      <c r="B514" s="69" t="str">
        <f>IFERROR(VLOOKUP(E514,商品マスタ!A:E,3,0),"")</f>
        <v>CROSSLEAD Penetration</v>
      </c>
      <c r="C514" s="70" t="str">
        <f>IFERROR(VLOOKUP(E514,商品マスタ!A:E,4,0),"")</f>
        <v>0.018"×300cm Pre-shape</v>
      </c>
      <c r="D514" s="80">
        <f>IF(E514="","",(_xlfn.AGGREGATE(3,5,$E$18:E514)))</f>
        <v>497</v>
      </c>
      <c r="E514" s="132" t="str">
        <f>商品マスタ!A498</f>
        <v>CLP01830P</v>
      </c>
      <c r="F514" s="133"/>
      <c r="G514" s="134"/>
      <c r="H514" s="104"/>
      <c r="I514" s="105"/>
      <c r="J514" s="48"/>
    </row>
    <row r="515" spans="1:10" ht="30" customHeight="1" x14ac:dyDescent="0.15">
      <c r="A515" s="69" t="str">
        <f>IFERROR(VLOOKUP(E515,商品マスタ!A:E,2,0),"")</f>
        <v>PV</v>
      </c>
      <c r="B515" s="69" t="str">
        <f>IFERROR(VLOOKUP(E515,商品マスタ!A:E,3,0),"")</f>
        <v>CROSSLEAD Penetration</v>
      </c>
      <c r="C515" s="70" t="str">
        <f>IFERROR(VLOOKUP(E515,商品マスタ!A:E,4,0),"")</f>
        <v>0.018"×235cm Straight</v>
      </c>
      <c r="D515" s="80">
        <f>IF(E515="","",(_xlfn.AGGREGATE(3,5,$E$18:E515)))</f>
        <v>498</v>
      </c>
      <c r="E515" s="132" t="str">
        <f>商品マスタ!A499</f>
        <v>CLP01823S</v>
      </c>
      <c r="F515" s="133"/>
      <c r="G515" s="134"/>
      <c r="H515" s="104"/>
      <c r="I515" s="105"/>
      <c r="J515" s="48"/>
    </row>
    <row r="516" spans="1:10" ht="30" customHeight="1" x14ac:dyDescent="0.15">
      <c r="A516" s="69" t="str">
        <f>IFERROR(VLOOKUP(E516,商品マスタ!A:E,2,0),"")</f>
        <v>PV</v>
      </c>
      <c r="B516" s="69" t="str">
        <f>IFERROR(VLOOKUP(E516,商品マスタ!A:E,3,0),"")</f>
        <v>CROSSLEAD Penetration</v>
      </c>
      <c r="C516" s="70" t="str">
        <f>IFERROR(VLOOKUP(E516,商品マスタ!A:E,4,0),"")</f>
        <v>0.018"×300cm Straight</v>
      </c>
      <c r="D516" s="80">
        <f>IF(E516="","",(_xlfn.AGGREGATE(3,5,$E$18:E516)))</f>
        <v>499</v>
      </c>
      <c r="E516" s="132" t="str">
        <f>商品マスタ!A500</f>
        <v>CLP01830S</v>
      </c>
      <c r="F516" s="133"/>
      <c r="G516" s="134"/>
      <c r="H516" s="104"/>
      <c r="I516" s="105"/>
      <c r="J516" s="48"/>
    </row>
    <row r="517" spans="1:10" ht="30" customHeight="1" x14ac:dyDescent="0.15">
      <c r="A517" s="69" t="str">
        <f>IFERROR(VLOOKUP(E517,商品マスタ!A:E,2,0),"")</f>
        <v>PV</v>
      </c>
      <c r="B517" s="69" t="str">
        <f>IFERROR(VLOOKUP(E517,商品マスタ!A:E,3,0),"")</f>
        <v>CROSSLEAD Tracker</v>
      </c>
      <c r="C517" s="70" t="str">
        <f>IFERROR(VLOOKUP(E517,商品マスタ!A:E,4,0),"")</f>
        <v>0.014"×235cm Pre-shape</v>
      </c>
      <c r="D517" s="80">
        <f>IF(E517="","",(_xlfn.AGGREGATE(3,5,$E$18:E517)))</f>
        <v>500</v>
      </c>
      <c r="E517" s="132" t="str">
        <f>商品マスタ!A501</f>
        <v>CLT01423P</v>
      </c>
      <c r="F517" s="133"/>
      <c r="G517" s="134"/>
      <c r="H517" s="104"/>
      <c r="I517" s="105"/>
      <c r="J517" s="48"/>
    </row>
    <row r="518" spans="1:10" ht="30" customHeight="1" x14ac:dyDescent="0.15">
      <c r="A518" s="69" t="str">
        <f>IFERROR(VLOOKUP(E518,商品マスタ!A:E,2,0),"")</f>
        <v>PV</v>
      </c>
      <c r="B518" s="69" t="str">
        <f>IFERROR(VLOOKUP(E518,商品マスタ!A:E,3,0),"")</f>
        <v>CROSSLEAD Tracker</v>
      </c>
      <c r="C518" s="70" t="str">
        <f>IFERROR(VLOOKUP(E518,商品マスタ!A:E,4,0),"")</f>
        <v>0.014"×300cm Pre-shape</v>
      </c>
      <c r="D518" s="80">
        <f>IF(E518="","",(_xlfn.AGGREGATE(3,5,$E$18:E518)))</f>
        <v>501</v>
      </c>
      <c r="E518" s="132" t="str">
        <f>商品マスタ!A502</f>
        <v>CLT01430P</v>
      </c>
      <c r="F518" s="133"/>
      <c r="G518" s="134"/>
      <c r="H518" s="104"/>
      <c r="I518" s="105"/>
      <c r="J518" s="48"/>
    </row>
    <row r="519" spans="1:10" ht="30" customHeight="1" x14ac:dyDescent="0.15">
      <c r="A519" s="69" t="str">
        <f>IFERROR(VLOOKUP(E519,商品マスタ!A:E,2,0),"")</f>
        <v>PV</v>
      </c>
      <c r="B519" s="69" t="str">
        <f>IFERROR(VLOOKUP(E519,商品マスタ!A:E,3,0),"")</f>
        <v>CROSSLEAD Tracker</v>
      </c>
      <c r="C519" s="70" t="str">
        <f>IFERROR(VLOOKUP(E519,商品マスタ!A:E,4,0),"")</f>
        <v>0.014"×235cm Straight</v>
      </c>
      <c r="D519" s="80">
        <f>IF(E519="","",(_xlfn.AGGREGATE(3,5,$E$18:E519)))</f>
        <v>502</v>
      </c>
      <c r="E519" s="132" t="str">
        <f>商品マスタ!A503</f>
        <v>CLT01423S</v>
      </c>
      <c r="F519" s="133"/>
      <c r="G519" s="134"/>
      <c r="H519" s="104"/>
      <c r="I519" s="105"/>
      <c r="J519" s="48"/>
    </row>
    <row r="520" spans="1:10" ht="30" customHeight="1" x14ac:dyDescent="0.15">
      <c r="A520" s="69" t="str">
        <f>IFERROR(VLOOKUP(E520,商品マスタ!A:E,2,0),"")</f>
        <v>PV</v>
      </c>
      <c r="B520" s="69" t="str">
        <f>IFERROR(VLOOKUP(E520,商品マスタ!A:E,3,0),"")</f>
        <v>CROSSLEAD Tracker</v>
      </c>
      <c r="C520" s="70" t="str">
        <f>IFERROR(VLOOKUP(E520,商品マスタ!A:E,4,0),"")</f>
        <v>0.014"×300cm Straight</v>
      </c>
      <c r="D520" s="80">
        <f>IF(E520="","",(_xlfn.AGGREGATE(3,5,$E$18:E520)))</f>
        <v>503</v>
      </c>
      <c r="E520" s="132" t="str">
        <f>商品マスタ!A504</f>
        <v>CLT01430S</v>
      </c>
      <c r="F520" s="133"/>
      <c r="G520" s="134"/>
      <c r="H520" s="104"/>
      <c r="I520" s="105"/>
      <c r="J520" s="48"/>
    </row>
    <row r="521" spans="1:10" ht="30" customHeight="1" x14ac:dyDescent="0.15">
      <c r="A521" s="69" t="str">
        <f>IFERROR(VLOOKUP(E521,商品マスタ!A:E,2,0),"")</f>
        <v>PV</v>
      </c>
      <c r="B521" s="69" t="str">
        <f>IFERROR(VLOOKUP(E521,商品マスタ!A:E,3,0),"")</f>
        <v>CROSSLEAD 0.018inch 235cm Straight</v>
      </c>
      <c r="C521" s="70" t="str">
        <f>IFERROR(VLOOKUP(E521,商品マスタ!A:E,4,0),"")</f>
        <v>0.018"×235cm Straight</v>
      </c>
      <c r="D521" s="80">
        <f>IF(E521="","",(_xlfn.AGGREGATE(3,5,$E$18:E521)))</f>
        <v>504</v>
      </c>
      <c r="E521" s="132" t="str">
        <f>商品マスタ!A505</f>
        <v>CLN01823S</v>
      </c>
      <c r="F521" s="133"/>
      <c r="G521" s="134"/>
      <c r="H521" s="104"/>
      <c r="I521" s="105"/>
      <c r="J521" s="48"/>
    </row>
    <row r="522" spans="1:10" ht="30" customHeight="1" x14ac:dyDescent="0.15">
      <c r="A522" s="69" t="str">
        <f>IFERROR(VLOOKUP(E522,商品マスタ!A:E,2,0),"")</f>
        <v>PV</v>
      </c>
      <c r="B522" s="69" t="str">
        <f>IFERROR(VLOOKUP(E522,商品マスタ!A:E,3,0),"")</f>
        <v>CROSSLEAD 0.018inch 235cm Pre-shape</v>
      </c>
      <c r="C522" s="70" t="str">
        <f>IFERROR(VLOOKUP(E522,商品マスタ!A:E,4,0),"")</f>
        <v>0.018"×235cm Pre-shape</v>
      </c>
      <c r="D522" s="80">
        <f>IF(E522="","",(_xlfn.AGGREGATE(3,5,$E$18:E522)))</f>
        <v>505</v>
      </c>
      <c r="E522" s="132" t="str">
        <f>商品マスタ!A506</f>
        <v>CLN01823P</v>
      </c>
      <c r="F522" s="133"/>
      <c r="G522" s="134"/>
      <c r="H522" s="104"/>
      <c r="I522" s="105"/>
      <c r="J522" s="48"/>
    </row>
    <row r="523" spans="1:10" ht="30" customHeight="1" x14ac:dyDescent="0.15">
      <c r="A523" s="69" t="str">
        <f>IFERROR(VLOOKUP(E523,商品マスタ!A:E,2,0),"")</f>
        <v>PV</v>
      </c>
      <c r="B523" s="69" t="str">
        <f>IFERROR(VLOOKUP(E523,商品マスタ!A:E,3,0),"")</f>
        <v>CROSSLEAD 0.018inch 300cm Straight</v>
      </c>
      <c r="C523" s="70" t="str">
        <f>IFERROR(VLOOKUP(E523,商品マスタ!A:E,4,0),"")</f>
        <v>0.018"×300cm Straight</v>
      </c>
      <c r="D523" s="80">
        <f>IF(E523="","",(_xlfn.AGGREGATE(3,5,$E$18:E523)))</f>
        <v>506</v>
      </c>
      <c r="E523" s="132" t="str">
        <f>商品マスタ!A507</f>
        <v>CLN01830S</v>
      </c>
      <c r="F523" s="133"/>
      <c r="G523" s="134"/>
      <c r="H523" s="104"/>
      <c r="I523" s="105"/>
      <c r="J523" s="48"/>
    </row>
    <row r="524" spans="1:10" ht="30" customHeight="1" x14ac:dyDescent="0.15">
      <c r="A524" s="69" t="str">
        <f>IFERROR(VLOOKUP(E524,商品マスタ!A:E,2,0),"")</f>
        <v>PV</v>
      </c>
      <c r="B524" s="69" t="str">
        <f>IFERROR(VLOOKUP(E524,商品マスタ!A:E,3,0),"")</f>
        <v>CROSSLEAD 0.018inch 300cm Pre-shape</v>
      </c>
      <c r="C524" s="70" t="str">
        <f>IFERROR(VLOOKUP(E524,商品マスタ!A:E,4,0),"")</f>
        <v>0.018"×300cm Pre-shape</v>
      </c>
      <c r="D524" s="80">
        <f>IF(E524="","",(_xlfn.AGGREGATE(3,5,$E$18:E524)))</f>
        <v>507</v>
      </c>
      <c r="E524" s="132" t="str">
        <f>商品マスタ!A508</f>
        <v>CLN01830P</v>
      </c>
      <c r="F524" s="133"/>
      <c r="G524" s="134"/>
      <c r="H524" s="104"/>
      <c r="I524" s="105"/>
      <c r="J524" s="48"/>
    </row>
    <row r="525" spans="1:10" ht="30" customHeight="1" x14ac:dyDescent="0.15">
      <c r="A525" s="69" t="str">
        <f>IFERROR(VLOOKUP(E525,商品マスタ!A:E,2,0),"")</f>
        <v>PV</v>
      </c>
      <c r="B525" s="69" t="str">
        <f>IFERROR(VLOOKUP(E525,商品マスタ!A:E,3,0),"")</f>
        <v>Cruise</v>
      </c>
      <c r="C525" s="70" t="str">
        <f>IFERROR(VLOOKUP(E525,商品マスタ!A:E,4,0),"")</f>
        <v>0.014"×180cm</v>
      </c>
      <c r="D525" s="80">
        <f>IF(E525="","",(_xlfn.AGGREGATE(3,5,$E$18:E525)))</f>
        <v>508</v>
      </c>
      <c r="E525" s="132" t="str">
        <f>商品マスタ!A509</f>
        <v>PAGP140000R</v>
      </c>
      <c r="F525" s="133"/>
      <c r="G525" s="134"/>
      <c r="H525" s="104"/>
      <c r="I525" s="105"/>
      <c r="J525" s="48"/>
    </row>
    <row r="526" spans="1:10" ht="30" customHeight="1" x14ac:dyDescent="0.15">
      <c r="A526" s="69" t="str">
        <f>IFERROR(VLOOKUP(E526,商品マスタ!A:E,2,0),"")</f>
        <v>PV</v>
      </c>
      <c r="B526" s="69" t="str">
        <f>IFERROR(VLOOKUP(E526,商品マスタ!A:E,3,0),"")</f>
        <v>Cruise</v>
      </c>
      <c r="C526" s="70" t="str">
        <f>IFERROR(VLOOKUP(E526,商品マスタ!A:E,4,0),"")</f>
        <v>0.014"×235cm</v>
      </c>
      <c r="D526" s="80">
        <f>IF(E526="","",(_xlfn.AGGREGATE(3,5,$E$18:E526)))</f>
        <v>509</v>
      </c>
      <c r="E526" s="132" t="str">
        <f>商品マスタ!A510</f>
        <v>PAGP140200R</v>
      </c>
      <c r="F526" s="133"/>
      <c r="G526" s="134"/>
      <c r="H526" s="104"/>
      <c r="I526" s="105"/>
      <c r="J526" s="48"/>
    </row>
    <row r="527" spans="1:10" ht="30" customHeight="1" x14ac:dyDescent="0.15">
      <c r="A527" s="69" t="str">
        <f>IFERROR(VLOOKUP(E527,商品マスタ!A:E,2,0),"")</f>
        <v>PV</v>
      </c>
      <c r="B527" s="69" t="str">
        <f>IFERROR(VLOOKUP(E527,商品マスタ!A:E,3,0),"")</f>
        <v>Cruise</v>
      </c>
      <c r="C527" s="70" t="str">
        <f>IFERROR(VLOOKUP(E527,商品マスタ!A:E,4,0),"")</f>
        <v>0.014"×300cm</v>
      </c>
      <c r="D527" s="80">
        <f>IF(E527="","",(_xlfn.AGGREGATE(3,5,$E$18:E527)))</f>
        <v>510</v>
      </c>
      <c r="E527" s="132" t="str">
        <f>商品マスタ!A511</f>
        <v>PAGP140300R</v>
      </c>
      <c r="F527" s="133"/>
      <c r="G527" s="134"/>
      <c r="H527" s="104"/>
      <c r="I527" s="105"/>
      <c r="J527" s="48"/>
    </row>
    <row r="528" spans="1:10" ht="30" customHeight="1" x14ac:dyDescent="0.15">
      <c r="A528" s="69" t="str">
        <f>IFERROR(VLOOKUP(E528,商品マスタ!A:E,2,0),"")</f>
        <v>PV</v>
      </c>
      <c r="B528" s="69" t="str">
        <f>IFERROR(VLOOKUP(E528,商品マスタ!A:E,3,0),"")</f>
        <v>Extension PV</v>
      </c>
      <c r="C528" s="70" t="str">
        <f>IFERROR(VLOOKUP(E528,商品マスタ!A:E,4,0),"")</f>
        <v>0.014"×165cm</v>
      </c>
      <c r="D528" s="80">
        <f>IF(E528="","",(_xlfn.AGGREGATE(3,5,$E$18:E528)))</f>
        <v>511</v>
      </c>
      <c r="E528" s="132" t="str">
        <f>商品マスタ!A512</f>
        <v>PAG149001</v>
      </c>
      <c r="F528" s="133"/>
      <c r="G528" s="134"/>
      <c r="H528" s="104"/>
      <c r="I528" s="105"/>
      <c r="J528" s="48"/>
    </row>
    <row r="529" spans="1:10" ht="30" customHeight="1" x14ac:dyDescent="0.15">
      <c r="A529" s="69" t="str">
        <f>IFERROR(VLOOKUP(E529,商品マスタ!A:E,2,0),"")</f>
        <v>PV</v>
      </c>
      <c r="B529" s="69" t="str">
        <f>IFERROR(VLOOKUP(E529,商品マスタ!A:E,3,0),"")</f>
        <v>ASAHI Gaia PV 0.018</v>
      </c>
      <c r="C529" s="70" t="str">
        <f>IFERROR(VLOOKUP(E529,商品マスタ!A:E,4,0),"")</f>
        <v>0.014"/0.018"×200cm Pre-Shape</v>
      </c>
      <c r="D529" s="80">
        <f>IF(E529="","",(_xlfn.AGGREGATE(3,5,$E$18:E529)))</f>
        <v>512</v>
      </c>
      <c r="E529" s="132" t="str">
        <f>商品マスタ!A513</f>
        <v>PH18R102PR</v>
      </c>
      <c r="F529" s="133"/>
      <c r="G529" s="134"/>
      <c r="H529" s="104"/>
      <c r="I529" s="105"/>
      <c r="J529" s="48"/>
    </row>
    <row r="530" spans="1:10" ht="30" customHeight="1" x14ac:dyDescent="0.15">
      <c r="A530" s="69" t="str">
        <f>IFERROR(VLOOKUP(E530,商品マスタ!A:E,2,0),"")</f>
        <v>PV</v>
      </c>
      <c r="B530" s="69" t="str">
        <f>IFERROR(VLOOKUP(E530,商品マスタ!A:E,3,0),"")</f>
        <v>ASAHI Gladius 0.014</v>
      </c>
      <c r="C530" s="70" t="str">
        <f>IFERROR(VLOOKUP(E530,商品マスタ!A:E,4,0),"")</f>
        <v>0.014"×200cm Pre-shape</v>
      </c>
      <c r="D530" s="80">
        <f>IF(E530="","",(_xlfn.AGGREGATE(3,5,$E$18:E530)))</f>
        <v>513</v>
      </c>
      <c r="E530" s="132" t="str">
        <f>商品マスタ!A514</f>
        <v>PP14R100PR</v>
      </c>
      <c r="F530" s="133"/>
      <c r="G530" s="134"/>
      <c r="H530" s="104"/>
      <c r="I530" s="105"/>
      <c r="J530" s="48"/>
    </row>
    <row r="531" spans="1:10" ht="30" customHeight="1" x14ac:dyDescent="0.15">
      <c r="A531" s="69" t="str">
        <f>IFERROR(VLOOKUP(E531,商品マスタ!A:E,2,0),"")</f>
        <v>PV</v>
      </c>
      <c r="B531" s="69" t="str">
        <f>IFERROR(VLOOKUP(E531,商品マスタ!A:E,3,0),"")</f>
        <v>ASAHI Gladius 0.014</v>
      </c>
      <c r="C531" s="70" t="str">
        <f>IFERROR(VLOOKUP(E531,商品マスタ!A:E,4,0),"")</f>
        <v>0.014"×235cm Pre-shape</v>
      </c>
      <c r="D531" s="80">
        <f>IF(E531="","",(_xlfn.AGGREGATE(3,5,$E$18:E531)))</f>
        <v>514</v>
      </c>
      <c r="E531" s="132" t="str">
        <f>商品マスタ!A515</f>
        <v>PP14R200PR</v>
      </c>
      <c r="F531" s="133"/>
      <c r="G531" s="134"/>
      <c r="H531" s="104"/>
      <c r="I531" s="105"/>
      <c r="J531" s="48"/>
    </row>
    <row r="532" spans="1:10" ht="30" customHeight="1" x14ac:dyDescent="0.15">
      <c r="A532" s="69" t="str">
        <f>IFERROR(VLOOKUP(E532,商品マスタ!A:E,2,0),"")</f>
        <v>PV</v>
      </c>
      <c r="B532" s="69" t="str">
        <f>IFERROR(VLOOKUP(E532,商品マスタ!A:E,3,0),"")</f>
        <v>ASAHI Gladius 0.014</v>
      </c>
      <c r="C532" s="70" t="str">
        <f>IFERROR(VLOOKUP(E532,商品マスタ!A:E,4,0),"")</f>
        <v>0.014"×300cm Pre-Shape</v>
      </c>
      <c r="D532" s="80">
        <f>IF(E532="","",(_xlfn.AGGREGATE(3,5,$E$18:E532)))</f>
        <v>515</v>
      </c>
      <c r="E532" s="132" t="str">
        <f>商品マスタ!A516</f>
        <v>PP14R300PR</v>
      </c>
      <c r="F532" s="133"/>
      <c r="G532" s="134"/>
      <c r="H532" s="104"/>
      <c r="I532" s="105"/>
      <c r="J532" s="48"/>
    </row>
    <row r="533" spans="1:10" ht="30" customHeight="1" x14ac:dyDescent="0.15">
      <c r="A533" s="69" t="str">
        <f>IFERROR(VLOOKUP(E533,商品マスタ!A:E,2,0),"")</f>
        <v>PV</v>
      </c>
      <c r="B533" s="69" t="str">
        <f>IFERROR(VLOOKUP(E533,商品マスタ!A:E,3,0),"")</f>
        <v>ASAHI Gladius MG14 PV</v>
      </c>
      <c r="C533" s="70" t="str">
        <f>IFERROR(VLOOKUP(E533,商品マスタ!A:E,4,0),"")</f>
        <v>0.014"×235cm Pre-shape</v>
      </c>
      <c r="D533" s="80">
        <f>IF(E533="","",(_xlfn.AGGREGATE(3,5,$E$18:E533)))</f>
        <v>516</v>
      </c>
      <c r="E533" s="132" t="str">
        <f>商品マスタ!A517</f>
        <v>PP14R203P</v>
      </c>
      <c r="F533" s="133"/>
      <c r="G533" s="134"/>
      <c r="H533" s="104"/>
      <c r="I533" s="105"/>
      <c r="J533" s="48"/>
    </row>
    <row r="534" spans="1:10" ht="30" customHeight="1" x14ac:dyDescent="0.15">
      <c r="A534" s="69" t="str">
        <f>IFERROR(VLOOKUP(E534,商品マスタ!A:E,2,0),"")</f>
        <v>PV</v>
      </c>
      <c r="B534" s="69" t="str">
        <f>IFERROR(VLOOKUP(E534,商品マスタ!A:E,3,0),"")</f>
        <v>ASAHI Gladius MG14 PV</v>
      </c>
      <c r="C534" s="70" t="str">
        <f>IFERROR(VLOOKUP(E534,商品マスタ!A:E,4,0),"")</f>
        <v>0.014"×300cm Pre-shape</v>
      </c>
      <c r="D534" s="80">
        <f>IF(E534="","",(_xlfn.AGGREGATE(3,5,$E$18:E534)))</f>
        <v>517</v>
      </c>
      <c r="E534" s="132" t="str">
        <f>商品マスタ!A518</f>
        <v>PP14R303P</v>
      </c>
      <c r="F534" s="133"/>
      <c r="G534" s="134"/>
      <c r="H534" s="104"/>
      <c r="I534" s="105"/>
      <c r="J534" s="48"/>
    </row>
    <row r="535" spans="1:10" ht="30" customHeight="1" x14ac:dyDescent="0.15">
      <c r="A535" s="69" t="str">
        <f>IFERROR(VLOOKUP(E535,商品マスタ!A:E,2,0),"")</f>
        <v>PV</v>
      </c>
      <c r="B535" s="69" t="str">
        <f>IFERROR(VLOOKUP(E535,商品マスタ!A:E,3,0),"")</f>
        <v>ASAHI Gladius MG14 PV ES</v>
      </c>
      <c r="C535" s="70" t="str">
        <f>IFERROR(VLOOKUP(E535,商品マスタ!A:E,4,0),"")</f>
        <v>0.014"×235cm Pre-shape</v>
      </c>
      <c r="D535" s="80">
        <f>IF(E535="","",(_xlfn.AGGREGATE(3,5,$E$18:E535)))</f>
        <v>518</v>
      </c>
      <c r="E535" s="132" t="str">
        <f>商品マスタ!A519</f>
        <v>PP14R204P</v>
      </c>
      <c r="F535" s="133"/>
      <c r="G535" s="134"/>
      <c r="H535" s="104"/>
      <c r="I535" s="105"/>
      <c r="J535" s="48"/>
    </row>
    <row r="536" spans="1:10" ht="30" customHeight="1" x14ac:dyDescent="0.15">
      <c r="A536" s="69" t="str">
        <f>IFERROR(VLOOKUP(E536,商品マスタ!A:E,2,0),"")</f>
        <v>PV</v>
      </c>
      <c r="B536" s="69" t="str">
        <f>IFERROR(VLOOKUP(E536,商品マスタ!A:E,3,0),"")</f>
        <v>ASAHI Gladius MG14 PV ES</v>
      </c>
      <c r="C536" s="70" t="str">
        <f>IFERROR(VLOOKUP(E536,商品マスタ!A:E,4,0),"")</f>
        <v>0.014"×300cm Pre-shape</v>
      </c>
      <c r="D536" s="80">
        <f>IF(E536="","",(_xlfn.AGGREGATE(3,5,$E$18:E536)))</f>
        <v>519</v>
      </c>
      <c r="E536" s="132" t="str">
        <f>商品マスタ!A520</f>
        <v>PP14R304P</v>
      </c>
      <c r="F536" s="133"/>
      <c r="G536" s="134"/>
      <c r="H536" s="104"/>
      <c r="I536" s="105"/>
      <c r="J536" s="48"/>
    </row>
    <row r="537" spans="1:10" ht="30" customHeight="1" x14ac:dyDescent="0.15">
      <c r="A537" s="69" t="str">
        <f>IFERROR(VLOOKUP(E537,商品マスタ!A:E,2,0),"")</f>
        <v>PV</v>
      </c>
      <c r="B537" s="69" t="str">
        <f>IFERROR(VLOOKUP(E537,商品マスタ!A:E,3,0),"")</f>
        <v>ASAHI Gladius MG18 PV ES</v>
      </c>
      <c r="C537" s="70" t="str">
        <f>IFERROR(VLOOKUP(E537,商品マスタ!A:E,4,0),"")</f>
        <v>0.018"×235cm Pre-shape</v>
      </c>
      <c r="D537" s="80">
        <f>IF(E537="","",(_xlfn.AGGREGATE(3,5,$E$18:E537)))</f>
        <v>520</v>
      </c>
      <c r="E537" s="132" t="str">
        <f>商品マスタ!A521</f>
        <v>PP18R204P</v>
      </c>
      <c r="F537" s="133"/>
      <c r="G537" s="134"/>
      <c r="H537" s="104"/>
      <c r="I537" s="105"/>
      <c r="J537" s="48"/>
    </row>
    <row r="538" spans="1:10" ht="30" customHeight="1" x14ac:dyDescent="0.15">
      <c r="A538" s="69" t="str">
        <f>IFERROR(VLOOKUP(E538,商品マスタ!A:E,2,0),"")</f>
        <v>PV</v>
      </c>
      <c r="B538" s="69" t="str">
        <f>IFERROR(VLOOKUP(E538,商品マスタ!A:E,3,0),"")</f>
        <v>ASAHI Gladius MG18 PV ES</v>
      </c>
      <c r="C538" s="70" t="str">
        <f>IFERROR(VLOOKUP(E538,商品マスタ!A:E,4,0),"")</f>
        <v>0.018"×300cm Pre-shape</v>
      </c>
      <c r="D538" s="80">
        <f>IF(E538="","",(_xlfn.AGGREGATE(3,5,$E$18:E538)))</f>
        <v>521</v>
      </c>
      <c r="E538" s="132" t="str">
        <f>商品マスタ!A522</f>
        <v>PP18R304P</v>
      </c>
      <c r="F538" s="133"/>
      <c r="G538" s="134"/>
      <c r="H538" s="104"/>
      <c r="I538" s="105"/>
      <c r="J538" s="48"/>
    </row>
    <row r="539" spans="1:10" ht="30" customHeight="1" x14ac:dyDescent="0.15">
      <c r="A539" s="69" t="str">
        <f>IFERROR(VLOOKUP(E539,商品マスタ!A:E,2,0),"")</f>
        <v>PV</v>
      </c>
      <c r="B539" s="69" t="str">
        <f>IFERROR(VLOOKUP(E539,商品マスタ!A:E,3,0),"")</f>
        <v>ASAHI Halberd 0.014</v>
      </c>
      <c r="C539" s="70" t="str">
        <f>IFERROR(VLOOKUP(E539,商品マスタ!A:E,4,0),"")</f>
        <v>0.014"×200cm Pre-shape</v>
      </c>
      <c r="D539" s="80">
        <f>IF(E539="","",(_xlfn.AGGREGATE(3,5,$E$18:E539)))</f>
        <v>522</v>
      </c>
      <c r="E539" s="132" t="str">
        <f>商品マスタ!A523</f>
        <v>PH14R101PR</v>
      </c>
      <c r="F539" s="133"/>
      <c r="G539" s="134"/>
      <c r="H539" s="104"/>
      <c r="I539" s="105"/>
      <c r="J539" s="48"/>
    </row>
    <row r="540" spans="1:10" ht="30" customHeight="1" x14ac:dyDescent="0.15">
      <c r="A540" s="69" t="str">
        <f>IFERROR(VLOOKUP(E540,商品マスタ!A:E,2,0),"")</f>
        <v>PV</v>
      </c>
      <c r="B540" s="69" t="str">
        <f>IFERROR(VLOOKUP(E540,商品マスタ!A:E,3,0),"")</f>
        <v>ASAHI Halberd 0.018</v>
      </c>
      <c r="C540" s="70" t="str">
        <f>IFERROR(VLOOKUP(E540,商品マスタ!A:E,4,0),"")</f>
        <v>0.018"×200cm Pre-shape</v>
      </c>
      <c r="D540" s="80">
        <f>IF(E540="","",(_xlfn.AGGREGATE(3,5,$E$18:E540)))</f>
        <v>523</v>
      </c>
      <c r="E540" s="132" t="str">
        <f>商品マスタ!A524</f>
        <v>PH18R101PR</v>
      </c>
      <c r="F540" s="133"/>
      <c r="G540" s="134"/>
      <c r="H540" s="104"/>
      <c r="I540" s="105"/>
      <c r="J540" s="48"/>
    </row>
    <row r="541" spans="1:10" ht="30" customHeight="1" x14ac:dyDescent="0.15">
      <c r="A541" s="69" t="str">
        <f>IFERROR(VLOOKUP(E541,商品マスタ!A:E,2,0),"")</f>
        <v>PV</v>
      </c>
      <c r="B541" s="69" t="str">
        <f>IFERROR(VLOOKUP(E541,商品マスタ!A:E,3,0),"")</f>
        <v>Spindle XS 0.7</v>
      </c>
      <c r="C541" s="70" t="str">
        <f>IFERROR(VLOOKUP(E541,商品マスタ!A:E,4,0),"")</f>
        <v>0.014"×300cm</v>
      </c>
      <c r="D541" s="80">
        <f>IF(E541="","",(_xlfn.AGGREGATE(3,5,$E$18:E541)))</f>
        <v>524</v>
      </c>
      <c r="E541" s="132" t="str">
        <f>商品マスタ!A525</f>
        <v>PAG141302R</v>
      </c>
      <c r="F541" s="133"/>
      <c r="G541" s="134"/>
      <c r="H541" s="104"/>
      <c r="I541" s="105"/>
      <c r="J541" s="48"/>
    </row>
    <row r="542" spans="1:10" ht="30" customHeight="1" x14ac:dyDescent="0.15">
      <c r="A542" s="69" t="str">
        <f>IFERROR(VLOOKUP(E542,商品マスタ!A:E,2,0),"")</f>
        <v>PV</v>
      </c>
      <c r="B542" s="69" t="str">
        <f>IFERROR(VLOOKUP(E542,商品マスタ!A:E,3,0),"")</f>
        <v>Treasure</v>
      </c>
      <c r="C542" s="70" t="str">
        <f>IFERROR(VLOOKUP(E542,商品マスタ!A:E,4,0),"")</f>
        <v>0.018"×180cm</v>
      </c>
      <c r="D542" s="80">
        <f>IF(E542="","",(_xlfn.AGGREGATE(3,5,$E$18:E542)))</f>
        <v>525</v>
      </c>
      <c r="E542" s="132" t="str">
        <f>商品マスタ!A526</f>
        <v>PAGH18M070R</v>
      </c>
      <c r="F542" s="133"/>
      <c r="G542" s="134"/>
      <c r="H542" s="104"/>
      <c r="I542" s="105"/>
      <c r="J542" s="48"/>
    </row>
    <row r="543" spans="1:10" ht="30" customHeight="1" x14ac:dyDescent="0.15">
      <c r="A543" s="69" t="str">
        <f>IFERROR(VLOOKUP(E543,商品マスタ!A:E,2,0),"")</f>
        <v>PV</v>
      </c>
      <c r="B543" s="69" t="str">
        <f>IFERROR(VLOOKUP(E543,商品マスタ!A:E,3,0),"")</f>
        <v>Treasure Floppy</v>
      </c>
      <c r="C543" s="70" t="str">
        <f>IFERROR(VLOOKUP(E543,商品マスタ!A:E,4,0),"")</f>
        <v>0.018"×190cm</v>
      </c>
      <c r="D543" s="80">
        <f>IF(E543="","",(_xlfn.AGGREGATE(3,5,$E$18:E543)))</f>
        <v>526</v>
      </c>
      <c r="E543" s="132" t="str">
        <f>商品マスタ!A527</f>
        <v>PAGH18M072R</v>
      </c>
      <c r="F543" s="133"/>
      <c r="G543" s="134"/>
      <c r="H543" s="104"/>
      <c r="I543" s="105"/>
      <c r="J543" s="48"/>
    </row>
    <row r="544" spans="1:10" ht="30" customHeight="1" x14ac:dyDescent="0.15">
      <c r="A544" s="69" t="str">
        <f>IFERROR(VLOOKUP(E544,商品マスタ!A:E,2,0),"")</f>
        <v>PV</v>
      </c>
      <c r="B544" s="69" t="str">
        <f>IFERROR(VLOOKUP(E544,商品マスタ!A:E,3,0),"")</f>
        <v>Treasure Floppy</v>
      </c>
      <c r="C544" s="70" t="str">
        <f>IFERROR(VLOOKUP(E544,商品マスタ!A:E,4,0),"")</f>
        <v>0.018"×300cm</v>
      </c>
      <c r="D544" s="80">
        <f>IF(E544="","",(_xlfn.AGGREGATE(3,5,$E$18:E544)))</f>
        <v>527</v>
      </c>
      <c r="E544" s="132" t="str">
        <f>商品マスタ!A528</f>
        <v>PAGH18M372R</v>
      </c>
      <c r="F544" s="133"/>
      <c r="G544" s="134"/>
      <c r="H544" s="104"/>
      <c r="I544" s="105"/>
      <c r="J544" s="48"/>
    </row>
    <row r="545" spans="1:10" ht="30" customHeight="1" x14ac:dyDescent="0.15">
      <c r="A545" s="69" t="str">
        <f>IFERROR(VLOOKUP(E545,商品マスタ!A:E,2,0),"")</f>
        <v>PV</v>
      </c>
      <c r="B545" s="69" t="str">
        <f>IFERROR(VLOOKUP(E545,商品マスタ!A:E,3,0),"")</f>
        <v>Treasure XS 12</v>
      </c>
      <c r="C545" s="70" t="str">
        <f>IFERROR(VLOOKUP(E545,商品マスタ!A:E,4,0),"")</f>
        <v>0.014"×180cm</v>
      </c>
      <c r="D545" s="80">
        <f>IF(E545="","",(_xlfn.AGGREGATE(3,5,$E$18:E545)))</f>
        <v>528</v>
      </c>
      <c r="E545" s="132" t="str">
        <f>商品マスタ!A529</f>
        <v>PAG14M070R</v>
      </c>
      <c r="F545" s="133"/>
      <c r="G545" s="134"/>
      <c r="H545" s="104"/>
      <c r="I545" s="105"/>
      <c r="J545" s="48"/>
    </row>
    <row r="546" spans="1:10" ht="30" customHeight="1" x14ac:dyDescent="0.15">
      <c r="A546" s="69" t="str">
        <f>IFERROR(VLOOKUP(E546,商品マスタ!A:E,2,0),"")</f>
        <v>PV</v>
      </c>
      <c r="B546" s="69" t="str">
        <f>IFERROR(VLOOKUP(E546,商品マスタ!A:E,3,0),"")</f>
        <v>X-treme PV</v>
      </c>
      <c r="C546" s="70" t="str">
        <f>IFERROR(VLOOKUP(E546,商品マスタ!A:E,4,0),"")</f>
        <v>0.009"/0.014"×190cm Straight</v>
      </c>
      <c r="D546" s="80">
        <f>IF(E546="","",(_xlfn.AGGREGATE(3,5,$E$18:E546)))</f>
        <v>529</v>
      </c>
      <c r="E546" s="132" t="str">
        <f>商品マスタ!A530</f>
        <v>PX9419-Z8PSR</v>
      </c>
      <c r="F546" s="133"/>
      <c r="G546" s="134"/>
      <c r="H546" s="104"/>
      <c r="I546" s="105"/>
      <c r="J546" s="48"/>
    </row>
    <row r="547" spans="1:10" ht="30" customHeight="1" x14ac:dyDescent="0.15">
      <c r="A547" s="69" t="str">
        <f>IFERROR(VLOOKUP(E547,商品マスタ!A:E,2,0),"")</f>
        <v>PV</v>
      </c>
      <c r="B547" s="69" t="str">
        <f>IFERROR(VLOOKUP(E547,商品マスタ!A:E,3,0),"")</f>
        <v>ASAHI Corsair Armet</v>
      </c>
      <c r="C547" s="70" t="str">
        <f>IFERROR(VLOOKUP(E547,商品マスタ!A:E,4,0),"")</f>
        <v>2.5Fr×110cm</v>
      </c>
      <c r="D547" s="80">
        <f>IF(E547="","",(_xlfn.AGGREGATE(3,5,$E$18:E547)))</f>
        <v>530</v>
      </c>
      <c r="E547" s="132" t="str">
        <f>商品マスタ!A531</f>
        <v>CSAR110-14N</v>
      </c>
      <c r="F547" s="133"/>
      <c r="G547" s="134"/>
      <c r="H547" s="104"/>
      <c r="I547" s="105"/>
      <c r="J547" s="48"/>
    </row>
    <row r="548" spans="1:10" ht="30" customHeight="1" x14ac:dyDescent="0.15">
      <c r="A548" s="69" t="str">
        <f>IFERROR(VLOOKUP(E548,商品マスタ!A:E,2,0),"")</f>
        <v>PV</v>
      </c>
      <c r="B548" s="69" t="str">
        <f>IFERROR(VLOOKUP(E548,商品マスタ!A:E,3,0),"")</f>
        <v>ASAHI Corsair Armet</v>
      </c>
      <c r="C548" s="70" t="str">
        <f>IFERROR(VLOOKUP(E548,商品マスタ!A:E,4,0),"")</f>
        <v>2.5Fr×135cm</v>
      </c>
      <c r="D548" s="80">
        <f>IF(E548="","",(_xlfn.AGGREGATE(3,5,$E$18:E548)))</f>
        <v>531</v>
      </c>
      <c r="E548" s="132" t="str">
        <f>商品マスタ!A532</f>
        <v>CSAR135-14N</v>
      </c>
      <c r="F548" s="133"/>
      <c r="G548" s="134"/>
      <c r="H548" s="104"/>
      <c r="I548" s="105"/>
      <c r="J548" s="48"/>
    </row>
    <row r="549" spans="1:10" ht="30" customHeight="1" x14ac:dyDescent="0.15">
      <c r="A549" s="69" t="str">
        <f>IFERROR(VLOOKUP(E549,商品マスタ!A:E,2,0),"")</f>
        <v>PV</v>
      </c>
      <c r="B549" s="69" t="str">
        <f>IFERROR(VLOOKUP(E549,商品マスタ!A:E,3,0),"")</f>
        <v>ASAHI Corsair Armet</v>
      </c>
      <c r="C549" s="70" t="str">
        <f>IFERROR(VLOOKUP(E549,商品マスタ!A:E,4,0),"")</f>
        <v>2.5Fr×150cm</v>
      </c>
      <c r="D549" s="80">
        <f>IF(E549="","",(_xlfn.AGGREGATE(3,5,$E$18:E549)))</f>
        <v>532</v>
      </c>
      <c r="E549" s="132" t="str">
        <f>商品マスタ!A533</f>
        <v>CSAR150-14N</v>
      </c>
      <c r="F549" s="133"/>
      <c r="G549" s="134"/>
      <c r="H549" s="104"/>
      <c r="I549" s="105"/>
      <c r="J549" s="48"/>
    </row>
    <row r="550" spans="1:10" ht="30" customHeight="1" x14ac:dyDescent="0.15">
      <c r="A550" s="69" t="str">
        <f>IFERROR(VLOOKUP(E550,商品マスタ!A:E,2,0),"")</f>
        <v>PV</v>
      </c>
      <c r="B550" s="69" t="str">
        <f>IFERROR(VLOOKUP(E550,商品マスタ!A:E,3,0),"")</f>
        <v>ASAHI Corsair Armet 18</v>
      </c>
      <c r="C550" s="70" t="str">
        <f>IFERROR(VLOOKUP(E550,商品マスタ!A:E,4,0),"")</f>
        <v>0.018"×110cm</v>
      </c>
      <c r="D550" s="80">
        <f>IF(E550="","",(_xlfn.AGGREGATE(3,5,$E$18:E550)))</f>
        <v>533</v>
      </c>
      <c r="E550" s="132" t="str">
        <f>商品マスタ!A534</f>
        <v>CSAR110-18N</v>
      </c>
      <c r="F550" s="133"/>
      <c r="G550" s="134"/>
      <c r="H550" s="104"/>
      <c r="I550" s="105"/>
      <c r="J550" s="48"/>
    </row>
    <row r="551" spans="1:10" ht="30" customHeight="1" x14ac:dyDescent="0.15">
      <c r="A551" s="69" t="str">
        <f>IFERROR(VLOOKUP(E551,商品マスタ!A:E,2,0),"")</f>
        <v>PV</v>
      </c>
      <c r="B551" s="69" t="str">
        <f>IFERROR(VLOOKUP(E551,商品マスタ!A:E,3,0),"")</f>
        <v>ASAHI Corsair Armet 18</v>
      </c>
      <c r="C551" s="70" t="str">
        <f>IFERROR(VLOOKUP(E551,商品マスタ!A:E,4,0),"")</f>
        <v>0.018"×135cm</v>
      </c>
      <c r="D551" s="80">
        <f>IF(E551="","",(_xlfn.AGGREGATE(3,5,$E$18:E551)))</f>
        <v>534</v>
      </c>
      <c r="E551" s="132" t="str">
        <f>商品マスタ!A535</f>
        <v>CSAR135-18N</v>
      </c>
      <c r="F551" s="133"/>
      <c r="G551" s="134"/>
      <c r="H551" s="104"/>
      <c r="I551" s="105"/>
      <c r="J551" s="48"/>
    </row>
    <row r="552" spans="1:10" ht="30" customHeight="1" x14ac:dyDescent="0.15">
      <c r="A552" s="69" t="str">
        <f>IFERROR(VLOOKUP(E552,商品マスタ!A:E,2,0),"")</f>
        <v>PV</v>
      </c>
      <c r="B552" s="69" t="str">
        <f>IFERROR(VLOOKUP(E552,商品マスタ!A:E,3,0),"")</f>
        <v>ASAHI Corsair Armet 18</v>
      </c>
      <c r="C552" s="70" t="str">
        <f>IFERROR(VLOOKUP(E552,商品マスタ!A:E,4,0),"")</f>
        <v>0.018"×60cm</v>
      </c>
      <c r="D552" s="80">
        <f>IF(E552="","",(_xlfn.AGGREGATE(3,5,$E$18:E552)))</f>
        <v>535</v>
      </c>
      <c r="E552" s="132" t="str">
        <f>商品マスタ!A536</f>
        <v>CSAR060-18N</v>
      </c>
      <c r="F552" s="133"/>
      <c r="G552" s="134"/>
      <c r="H552" s="104"/>
      <c r="I552" s="105"/>
      <c r="J552" s="48"/>
    </row>
    <row r="553" spans="1:10" ht="30" customHeight="1" x14ac:dyDescent="0.15">
      <c r="A553" s="69" t="str">
        <f>IFERROR(VLOOKUP(E553,商品マスタ!A:E,2,0),"")</f>
        <v>PV</v>
      </c>
      <c r="B553" s="69" t="str">
        <f>IFERROR(VLOOKUP(E553,商品マスタ!A:E,3,0),"")</f>
        <v>ASAHI Corsair Armet 18</v>
      </c>
      <c r="C553" s="70" t="str">
        <f>IFERROR(VLOOKUP(E553,商品マスタ!A:E,4,0),"")</f>
        <v>0.018"×90cm</v>
      </c>
      <c r="D553" s="80">
        <f>IF(E553="","",(_xlfn.AGGREGATE(3,5,$E$18:E553)))</f>
        <v>536</v>
      </c>
      <c r="E553" s="132" t="str">
        <f>商品マスタ!A537</f>
        <v>CSAR090-18N</v>
      </c>
      <c r="F553" s="133"/>
      <c r="G553" s="134"/>
      <c r="H553" s="104"/>
      <c r="I553" s="105"/>
      <c r="J553" s="48"/>
    </row>
    <row r="554" spans="1:10" ht="30" customHeight="1" x14ac:dyDescent="0.15">
      <c r="A554" s="69" t="str">
        <f>IFERROR(VLOOKUP(E554,商品マスタ!A:E,2,0),"")</f>
        <v>PV</v>
      </c>
      <c r="B554" s="69" t="str">
        <f>IFERROR(VLOOKUP(E554,商品マスタ!A:E,3,0),"")</f>
        <v>ASAHI Corsair Armet</v>
      </c>
      <c r="C554" s="70" t="str">
        <f>IFERROR(VLOOKUP(E554,商品マスタ!A:E,4,0),"")</f>
        <v>2.5Fr×60cm</v>
      </c>
      <c r="D554" s="80">
        <f>IF(E554="","",(_xlfn.AGGREGATE(3,5,$E$18:E554)))</f>
        <v>537</v>
      </c>
      <c r="E554" s="132" t="str">
        <f>商品マスタ!A538</f>
        <v>CSAR060-14N</v>
      </c>
      <c r="F554" s="133"/>
      <c r="G554" s="134"/>
      <c r="H554" s="104"/>
      <c r="I554" s="105"/>
      <c r="J554" s="48"/>
    </row>
    <row r="555" spans="1:10" ht="30" customHeight="1" x14ac:dyDescent="0.15">
      <c r="A555" s="69" t="str">
        <f>IFERROR(VLOOKUP(E555,商品マスタ!A:E,2,0),"")</f>
        <v>PV</v>
      </c>
      <c r="B555" s="69" t="str">
        <f>IFERROR(VLOOKUP(E555,商品マスタ!A:E,3,0),"")</f>
        <v>ASAHI Corsair Armet</v>
      </c>
      <c r="C555" s="70" t="str">
        <f>IFERROR(VLOOKUP(E555,商品マスタ!A:E,4,0),"")</f>
        <v>2.5Fr×90cm</v>
      </c>
      <c r="D555" s="80">
        <f>IF(E555="","",(_xlfn.AGGREGATE(3,5,$E$18:E555)))</f>
        <v>538</v>
      </c>
      <c r="E555" s="132" t="str">
        <f>商品マスタ!A539</f>
        <v>CSAR090-14N</v>
      </c>
      <c r="F555" s="133"/>
      <c r="G555" s="134"/>
      <c r="H555" s="104"/>
      <c r="I555" s="105"/>
      <c r="J555" s="48"/>
    </row>
    <row r="556" spans="1:10" ht="30" customHeight="1" x14ac:dyDescent="0.15">
      <c r="A556" s="69" t="str">
        <f>IFERROR(VLOOKUP(E556,商品マスタ!A:E,2,0),"")</f>
        <v>PV</v>
      </c>
      <c r="B556" s="69" t="str">
        <f>IFERROR(VLOOKUP(E556,商品マスタ!A:E,3,0),"")</f>
        <v>ASAHI Corsair PV</v>
      </c>
      <c r="C556" s="70" t="str">
        <f>IFERROR(VLOOKUP(E556,商品マスタ!A:E,4,0),"")</f>
        <v>2.6Fr×135cm</v>
      </c>
      <c r="D556" s="80">
        <f>IF(E556="","",(_xlfn.AGGREGATE(3,5,$E$18:E556)))</f>
        <v>539</v>
      </c>
      <c r="E556" s="132" t="str">
        <f>商品マスタ!A540</f>
        <v>CSRP135-26NR</v>
      </c>
      <c r="F556" s="133"/>
      <c r="G556" s="134"/>
      <c r="H556" s="104"/>
      <c r="I556" s="105"/>
      <c r="J556" s="48"/>
    </row>
    <row r="557" spans="1:10" ht="30" customHeight="1" x14ac:dyDescent="0.15">
      <c r="A557" s="69" t="str">
        <f>IFERROR(VLOOKUP(E557,商品マスタ!A:E,2,0),"")</f>
        <v>PV</v>
      </c>
      <c r="B557" s="69" t="str">
        <f>IFERROR(VLOOKUP(E557,商品マスタ!A:E,3,0),"")</f>
        <v>ASAHI Corsair PV</v>
      </c>
      <c r="C557" s="70" t="str">
        <f>IFERROR(VLOOKUP(E557,商品マスタ!A:E,4,0),"")</f>
        <v>2.6Fr×150cm</v>
      </c>
      <c r="D557" s="80">
        <f>IF(E557="","",(_xlfn.AGGREGATE(3,5,$E$18:E557)))</f>
        <v>540</v>
      </c>
      <c r="E557" s="132" t="str">
        <f>商品マスタ!A541</f>
        <v>CSRP150-26NR</v>
      </c>
      <c r="F557" s="133"/>
      <c r="G557" s="134"/>
      <c r="H557" s="104"/>
      <c r="I557" s="105"/>
      <c r="J557" s="48"/>
    </row>
    <row r="558" spans="1:10" ht="30" customHeight="1" x14ac:dyDescent="0.15">
      <c r="A558" s="69" t="str">
        <f>IFERROR(VLOOKUP(E558,商品マスタ!A:E,2,0),"")</f>
        <v>PV</v>
      </c>
      <c r="B558" s="69" t="str">
        <f>IFERROR(VLOOKUP(E558,商品マスタ!A:E,3,0),"")</f>
        <v>Tornus PV 1000</v>
      </c>
      <c r="C558" s="70" t="str">
        <f>IFERROR(VLOOKUP(E558,商品マスタ!A:E,4,0),"")</f>
        <v>2.1Fr×100cm</v>
      </c>
      <c r="D558" s="80">
        <f>IF(E558="","",(_xlfn.AGGREGATE(3,5,$E$18:E558)))</f>
        <v>541</v>
      </c>
      <c r="E558" s="132" t="str">
        <f>商品マスタ!A542</f>
        <v>ATL21100S</v>
      </c>
      <c r="F558" s="133"/>
      <c r="G558" s="134"/>
      <c r="H558" s="104"/>
      <c r="I558" s="105"/>
      <c r="J558" s="48"/>
    </row>
    <row r="559" spans="1:10" ht="30" customHeight="1" x14ac:dyDescent="0.15">
      <c r="A559" s="69" t="str">
        <f>IFERROR(VLOOKUP(E559,商品マスタ!A:E,2,0),"")</f>
        <v>IVR</v>
      </c>
      <c r="B559" s="69" t="str">
        <f>IFERROR(VLOOKUP(E559,商品マスタ!A:E,3,0),"")</f>
        <v>Aguru</v>
      </c>
      <c r="C559" s="70" t="str">
        <f>IFERROR(VLOOKUP(E559,商品マスタ!A:E,4,0),"")</f>
        <v>0.014"×180cm</v>
      </c>
      <c r="D559" s="80">
        <f>IF(E559="","",(_xlfn.AGGREGATE(3,5,$E$18:E559)))</f>
        <v>542</v>
      </c>
      <c r="E559" s="132" t="str">
        <f>商品マスタ!A550</f>
        <v>V02-1418S</v>
      </c>
      <c r="F559" s="133"/>
      <c r="G559" s="134"/>
      <c r="H559" s="104"/>
      <c r="I559" s="105"/>
      <c r="J559" s="48"/>
    </row>
    <row r="560" spans="1:10" ht="30" customHeight="1" x14ac:dyDescent="0.15">
      <c r="A560" s="69" t="str">
        <f>IFERROR(VLOOKUP(E560,商品マスタ!A:E,2,0),"")</f>
        <v>IVR</v>
      </c>
      <c r="B560" s="69" t="str">
        <f>IFERROR(VLOOKUP(E560,商品マスタ!A:E,3,0),"")</f>
        <v>Aguru</v>
      </c>
      <c r="C560" s="70" t="str">
        <f>IFERROR(VLOOKUP(E560,商品マスタ!A:E,4,0),"")</f>
        <v>0.014"×300cm</v>
      </c>
      <c r="D560" s="80">
        <f>IF(E560="","",(_xlfn.AGGREGATE(3,5,$E$18:E560)))</f>
        <v>543</v>
      </c>
      <c r="E560" s="132" t="str">
        <f>商品マスタ!A551</f>
        <v>V02-1430S</v>
      </c>
      <c r="F560" s="133"/>
      <c r="G560" s="134"/>
      <c r="H560" s="104"/>
      <c r="I560" s="105"/>
      <c r="J560" s="48"/>
    </row>
    <row r="561" spans="1:10" ht="30" customHeight="1" x14ac:dyDescent="0.15">
      <c r="A561" s="69" t="str">
        <f>IFERROR(VLOOKUP(E561,商品マスタ!A:E,2,0),"")</f>
        <v>IVR</v>
      </c>
      <c r="B561" s="69" t="str">
        <f>IFERROR(VLOOKUP(E561,商品マスタ!A:E,3,0),"")</f>
        <v>ASAHI CHIKAI V</v>
      </c>
      <c r="C561" s="70" t="str">
        <f>IFERROR(VLOOKUP(E561,商品マスタ!A:E,4,0),"")</f>
        <v>0.014"×165cm</v>
      </c>
      <c r="D561" s="80">
        <f>IF(E561="","",(_xlfn.AGGREGATE(3,5,$E$18:E561)))</f>
        <v>544</v>
      </c>
      <c r="E561" s="132" t="str">
        <f>商品マスタ!A552</f>
        <v>CKV165-14R</v>
      </c>
      <c r="F561" s="133"/>
      <c r="G561" s="134"/>
      <c r="H561" s="104"/>
      <c r="I561" s="105"/>
      <c r="J561" s="48"/>
    </row>
    <row r="562" spans="1:10" ht="30" customHeight="1" x14ac:dyDescent="0.15">
      <c r="A562" s="69" t="str">
        <f>IFERROR(VLOOKUP(E562,商品マスタ!A:E,2,0),"")</f>
        <v>IVR</v>
      </c>
      <c r="B562" s="69" t="str">
        <f>IFERROR(VLOOKUP(E562,商品マスタ!A:E,3,0),"")</f>
        <v>ASAHI CHIKAI V</v>
      </c>
      <c r="C562" s="70" t="str">
        <f>IFERROR(VLOOKUP(E562,商品マスタ!A:E,4,0),"")</f>
        <v>0.014"×180cm</v>
      </c>
      <c r="D562" s="80">
        <f>IF(E562="","",(_xlfn.AGGREGATE(3,5,$E$18:E562)))</f>
        <v>545</v>
      </c>
      <c r="E562" s="132" t="str">
        <f>商品マスタ!A553</f>
        <v>CKV180-14R</v>
      </c>
      <c r="F562" s="133"/>
      <c r="G562" s="134"/>
      <c r="H562" s="104"/>
      <c r="I562" s="105"/>
      <c r="J562" s="48"/>
    </row>
    <row r="563" spans="1:10" ht="30" customHeight="1" x14ac:dyDescent="0.15">
      <c r="A563" s="69" t="str">
        <f>IFERROR(VLOOKUP(E563,商品マスタ!A:E,2,0),"")</f>
        <v>IVR</v>
      </c>
      <c r="B563" s="69" t="str">
        <f>IFERROR(VLOOKUP(E563,商品マスタ!A:E,3,0),"")</f>
        <v>ASAHI Meister</v>
      </c>
      <c r="C563" s="70" t="str">
        <f>IFERROR(VLOOKUP(E563,商品マスタ!A:E,4,0),"")</f>
        <v>0.016"×165cm</v>
      </c>
      <c r="D563" s="80">
        <f>IF(E563="","",(_xlfn.AGGREGATE(3,5,$E$18:E563)))</f>
        <v>546</v>
      </c>
      <c r="E563" s="132" t="str">
        <f>商品マスタ!A554</f>
        <v>AMS-165-1645R</v>
      </c>
      <c r="F563" s="133"/>
      <c r="G563" s="134"/>
      <c r="H563" s="104"/>
      <c r="I563" s="105"/>
      <c r="J563" s="48"/>
    </row>
    <row r="564" spans="1:10" ht="30" customHeight="1" x14ac:dyDescent="0.15">
      <c r="A564" s="69" t="str">
        <f>IFERROR(VLOOKUP(E564,商品マスタ!A:E,2,0),"")</f>
        <v>IVR</v>
      </c>
      <c r="B564" s="69" t="str">
        <f>IFERROR(VLOOKUP(E564,商品マスタ!A:E,3,0),"")</f>
        <v>ASAHI Meister</v>
      </c>
      <c r="C564" s="70" t="str">
        <f>IFERROR(VLOOKUP(E564,商品マスタ!A:E,4,0),"")</f>
        <v>0.016"×165cm</v>
      </c>
      <c r="D564" s="80">
        <f>IF(E564="","",(_xlfn.AGGREGATE(3,5,$E$18:E564)))</f>
        <v>547</v>
      </c>
      <c r="E564" s="132" t="str">
        <f>商品マスタ!A555</f>
        <v>AMS-165-16STR</v>
      </c>
      <c r="F564" s="133"/>
      <c r="G564" s="134"/>
      <c r="H564" s="104"/>
      <c r="I564" s="105"/>
      <c r="J564" s="48"/>
    </row>
    <row r="565" spans="1:10" ht="30" customHeight="1" x14ac:dyDescent="0.15">
      <c r="A565" s="69" t="str">
        <f>IFERROR(VLOOKUP(E565,商品マスタ!A:E,2,0),"")</f>
        <v>IVR</v>
      </c>
      <c r="B565" s="69" t="str">
        <f>IFERROR(VLOOKUP(E565,商品マスタ!A:E,3,0),"")</f>
        <v>ASAHI Meister</v>
      </c>
      <c r="C565" s="70" t="str">
        <f>IFERROR(VLOOKUP(E565,商品マスタ!A:E,4,0),"")</f>
        <v>0.016"×165cm</v>
      </c>
      <c r="D565" s="80">
        <f>IF(E565="","",(_xlfn.AGGREGATE(3,5,$E$18:E565)))</f>
        <v>548</v>
      </c>
      <c r="E565" s="132" t="str">
        <f>商品マスタ!A556</f>
        <v>AMS-165-16WAR</v>
      </c>
      <c r="F565" s="133"/>
      <c r="G565" s="134"/>
      <c r="H565" s="104"/>
      <c r="I565" s="105"/>
      <c r="J565" s="48"/>
    </row>
    <row r="566" spans="1:10" ht="30" customHeight="1" x14ac:dyDescent="0.15">
      <c r="A566" s="69" t="str">
        <f>IFERROR(VLOOKUP(E566,商品マスタ!A:E,2,0),"")</f>
        <v>IVR</v>
      </c>
      <c r="B566" s="69" t="str">
        <f>IFERROR(VLOOKUP(E566,商品マスタ!A:E,3,0),"")</f>
        <v>ASAHI Meister</v>
      </c>
      <c r="C566" s="70" t="str">
        <f>IFERROR(VLOOKUP(E566,商品マスタ!A:E,4,0),"")</f>
        <v>0.016"×180cm</v>
      </c>
      <c r="D566" s="80">
        <f>IF(E566="","",(_xlfn.AGGREGATE(3,5,$E$18:E566)))</f>
        <v>549</v>
      </c>
      <c r="E566" s="132" t="str">
        <f>商品マスタ!A557</f>
        <v>AMS-180-1645R</v>
      </c>
      <c r="F566" s="133"/>
      <c r="G566" s="134"/>
      <c r="H566" s="104"/>
      <c r="I566" s="105"/>
      <c r="J566" s="48"/>
    </row>
    <row r="567" spans="1:10" ht="30" customHeight="1" x14ac:dyDescent="0.15">
      <c r="A567" s="69" t="str">
        <f>IFERROR(VLOOKUP(E567,商品マスタ!A:E,2,0),"")</f>
        <v>IVR</v>
      </c>
      <c r="B567" s="69" t="str">
        <f>IFERROR(VLOOKUP(E567,商品マスタ!A:E,3,0),"")</f>
        <v>ASAHI Meister</v>
      </c>
      <c r="C567" s="70" t="str">
        <f>IFERROR(VLOOKUP(E567,商品マスタ!A:E,4,0),"")</f>
        <v>0.016"×180cm</v>
      </c>
      <c r="D567" s="80">
        <f>IF(E567="","",(_xlfn.AGGREGATE(3,5,$E$18:E567)))</f>
        <v>550</v>
      </c>
      <c r="E567" s="132" t="str">
        <f>商品マスタ!A558</f>
        <v>AMS-180-16STR</v>
      </c>
      <c r="F567" s="133"/>
      <c r="G567" s="134"/>
      <c r="H567" s="104"/>
      <c r="I567" s="105"/>
      <c r="J567" s="48"/>
    </row>
    <row r="568" spans="1:10" ht="30" customHeight="1" x14ac:dyDescent="0.15">
      <c r="A568" s="69" t="str">
        <f>IFERROR(VLOOKUP(E568,商品マスタ!A:E,2,0),"")</f>
        <v>IVR</v>
      </c>
      <c r="B568" s="69" t="str">
        <f>IFERROR(VLOOKUP(E568,商品マスタ!A:E,3,0),"")</f>
        <v>ASAHI Meister</v>
      </c>
      <c r="C568" s="70" t="str">
        <f>IFERROR(VLOOKUP(E568,商品マスタ!A:E,4,0),"")</f>
        <v>0.016"×180cm</v>
      </c>
      <c r="D568" s="80">
        <f>IF(E568="","",(_xlfn.AGGREGATE(3,5,$E$18:E568)))</f>
        <v>551</v>
      </c>
      <c r="E568" s="132" t="str">
        <f>商品マスタ!A559</f>
        <v>AMS-180-16WAR</v>
      </c>
      <c r="F568" s="133"/>
      <c r="G568" s="134"/>
      <c r="H568" s="104"/>
      <c r="I568" s="105"/>
      <c r="J568" s="48"/>
    </row>
    <row r="569" spans="1:10" ht="30" customHeight="1" x14ac:dyDescent="0.15">
      <c r="A569" s="69" t="str">
        <f>IFERROR(VLOOKUP(E569,商品マスタ!A:E,2,0),"")</f>
        <v>IVR</v>
      </c>
      <c r="B569" s="69" t="str">
        <f>IFERROR(VLOOKUP(E569,商品マスタ!A:E,3,0),"")</f>
        <v>ASAHI Meister S14</v>
      </c>
      <c r="C569" s="70" t="str">
        <f>IFERROR(VLOOKUP(E569,商品マスタ!A:E,4,0),"")</f>
        <v>0.014"×135cm Angled 45°</v>
      </c>
      <c r="D569" s="80">
        <f>IF(E569="","",(_xlfn.AGGREGATE(3,5,$E$18:E569)))</f>
        <v>552</v>
      </c>
      <c r="E569" s="132" t="str">
        <f>商品マスタ!A560</f>
        <v>AMS-135-1445</v>
      </c>
      <c r="F569" s="133"/>
      <c r="G569" s="134"/>
      <c r="H569" s="104"/>
      <c r="I569" s="105"/>
      <c r="J569" s="48"/>
    </row>
    <row r="570" spans="1:10" ht="30" customHeight="1" x14ac:dyDescent="0.15">
      <c r="A570" s="69" t="str">
        <f>IFERROR(VLOOKUP(E570,商品マスタ!A:E,2,0),"")</f>
        <v>IVR</v>
      </c>
      <c r="B570" s="69" t="str">
        <f>IFERROR(VLOOKUP(E570,商品マスタ!A:E,3,0),"")</f>
        <v>ASAHI Meister S14</v>
      </c>
      <c r="C570" s="70" t="str">
        <f>IFERROR(VLOOKUP(E570,商品マスタ!A:E,4,0),"")</f>
        <v>0.014"×165cm Angled 45°</v>
      </c>
      <c r="D570" s="80">
        <f>IF(E570="","",(_xlfn.AGGREGATE(3,5,$E$18:E570)))</f>
        <v>553</v>
      </c>
      <c r="E570" s="132" t="str">
        <f>商品マスタ!A561</f>
        <v>AMS-165-1445</v>
      </c>
      <c r="F570" s="133"/>
      <c r="G570" s="134"/>
      <c r="H570" s="104"/>
      <c r="I570" s="105"/>
      <c r="J570" s="48"/>
    </row>
    <row r="571" spans="1:10" ht="30" customHeight="1" x14ac:dyDescent="0.15">
      <c r="A571" s="69" t="str">
        <f>IFERROR(VLOOKUP(E571,商品マスタ!A:E,2,0),"")</f>
        <v>IVR</v>
      </c>
      <c r="B571" s="69" t="str">
        <f>IFERROR(VLOOKUP(E571,商品マスタ!A:E,3,0),"")</f>
        <v>ASAHI Meister S14</v>
      </c>
      <c r="C571" s="70" t="str">
        <f>IFERROR(VLOOKUP(E571,商品マスタ!A:E,4,0),"")</f>
        <v>0.014"×180cm Angled 45°</v>
      </c>
      <c r="D571" s="80">
        <f>IF(E571="","",(_xlfn.AGGREGATE(3,5,$E$18:E571)))</f>
        <v>554</v>
      </c>
      <c r="E571" s="132" t="str">
        <f>商品マスタ!A562</f>
        <v>AMS-180-1445</v>
      </c>
      <c r="F571" s="133"/>
      <c r="G571" s="134"/>
      <c r="H571" s="104"/>
      <c r="I571" s="105"/>
      <c r="J571" s="48"/>
    </row>
    <row r="572" spans="1:10" ht="30" customHeight="1" x14ac:dyDescent="0.15">
      <c r="A572" s="69" t="str">
        <f>IFERROR(VLOOKUP(E572,商品マスタ!A:E,2,0),"")</f>
        <v>IVR</v>
      </c>
      <c r="B572" s="69" t="str">
        <f>IFERROR(VLOOKUP(E572,商品マスタ!A:E,3,0),"")</f>
        <v>BEGIN</v>
      </c>
      <c r="C572" s="70" t="str">
        <f>IFERROR(VLOOKUP(E572,商品マスタ!A:E,4,0),"")</f>
        <v>0.012"/0.014"×80cm</v>
      </c>
      <c r="D572" s="80">
        <f>IF(E572="","",(_xlfn.AGGREGATE(3,5,$E$18:E572)))</f>
        <v>555</v>
      </c>
      <c r="E572" s="132" t="str">
        <f>商品マスタ!A563</f>
        <v>BGN080-14R</v>
      </c>
      <c r="F572" s="133"/>
      <c r="G572" s="134"/>
      <c r="H572" s="104"/>
      <c r="I572" s="105"/>
      <c r="J572" s="48"/>
    </row>
    <row r="573" spans="1:10" ht="30" customHeight="1" x14ac:dyDescent="0.15">
      <c r="A573" s="69" t="str">
        <f>IFERROR(VLOOKUP(E573,商品マスタ!A:E,2,0),"")</f>
        <v>IVR</v>
      </c>
      <c r="B573" s="69" t="str">
        <f>IFERROR(VLOOKUP(E573,商品マスタ!A:E,3,0),"")</f>
        <v>BEGIN</v>
      </c>
      <c r="C573" s="70" t="str">
        <f>IFERROR(VLOOKUP(E573,商品マスタ!A:E,4,0),"")</f>
        <v>0.012"/0.014"×135cm</v>
      </c>
      <c r="D573" s="80">
        <f>IF(E573="","",(_xlfn.AGGREGATE(3,5,$E$18:E573)))</f>
        <v>556</v>
      </c>
      <c r="E573" s="132" t="str">
        <f>商品マスタ!A564</f>
        <v>BGN135-14R</v>
      </c>
      <c r="F573" s="133"/>
      <c r="G573" s="134"/>
      <c r="H573" s="104"/>
      <c r="I573" s="105"/>
      <c r="J573" s="48"/>
    </row>
    <row r="574" spans="1:10" ht="30" customHeight="1" x14ac:dyDescent="0.15">
      <c r="A574" s="69" t="str">
        <f>IFERROR(VLOOKUP(E574,商品マスタ!A:E,2,0),"")</f>
        <v>IVR</v>
      </c>
      <c r="B574" s="69" t="str">
        <f>IFERROR(VLOOKUP(E574,商品マスタ!A:E,3,0),"")</f>
        <v>BEGIN</v>
      </c>
      <c r="C574" s="70" t="str">
        <f>IFERROR(VLOOKUP(E574,商品マスタ!A:E,4,0),"")</f>
        <v>0.012"/0.014"×165cm</v>
      </c>
      <c r="D574" s="80">
        <f>IF(E574="","",(_xlfn.AGGREGATE(3,5,$E$18:E574)))</f>
        <v>557</v>
      </c>
      <c r="E574" s="132" t="str">
        <f>商品マスタ!A565</f>
        <v>BGN165-14R</v>
      </c>
      <c r="F574" s="133"/>
      <c r="G574" s="134"/>
      <c r="H574" s="104"/>
      <c r="I574" s="105"/>
      <c r="J574" s="48"/>
    </row>
    <row r="575" spans="1:10" ht="30" customHeight="1" x14ac:dyDescent="0.15">
      <c r="A575" s="69" t="str">
        <f>IFERROR(VLOOKUP(E575,商品マスタ!A:E,2,0),"")</f>
        <v>IVR</v>
      </c>
      <c r="B575" s="69" t="str">
        <f>IFERROR(VLOOKUP(E575,商品マスタ!A:E,3,0),"")</f>
        <v>BEGIN</v>
      </c>
      <c r="C575" s="70" t="str">
        <f>IFERROR(VLOOKUP(E575,商品マスタ!A:E,4,0),"")</f>
        <v>0.012"/0.014"×180cm Angled 45°</v>
      </c>
      <c r="D575" s="80">
        <f>IF(E575="","",(_xlfn.AGGREGATE(3,5,$E$18:E575)))</f>
        <v>558</v>
      </c>
      <c r="E575" s="132" t="str">
        <f>商品マスタ!A566</f>
        <v>BGN180-14AR</v>
      </c>
      <c r="F575" s="133"/>
      <c r="G575" s="134"/>
      <c r="H575" s="104"/>
      <c r="I575" s="105"/>
      <c r="J575" s="48"/>
    </row>
    <row r="576" spans="1:10" ht="30" customHeight="1" x14ac:dyDescent="0.15">
      <c r="A576" s="69" t="str">
        <f>IFERROR(VLOOKUP(E576,商品マスタ!A:E,2,0),"")</f>
        <v>IVR</v>
      </c>
      <c r="B576" s="69" t="str">
        <f>IFERROR(VLOOKUP(E576,商品マスタ!A:E,3,0),"")</f>
        <v>BEGIN</v>
      </c>
      <c r="C576" s="70" t="str">
        <f>IFERROR(VLOOKUP(E576,商品マスタ!A:E,4,0),"")</f>
        <v>0.012"/0.014"×180cm</v>
      </c>
      <c r="D576" s="80">
        <f>IF(E576="","",(_xlfn.AGGREGATE(3,5,$E$18:E576)))</f>
        <v>559</v>
      </c>
      <c r="E576" s="132" t="str">
        <f>商品マスタ!A567</f>
        <v>BGN180-14R</v>
      </c>
      <c r="F576" s="133"/>
      <c r="G576" s="134"/>
      <c r="H576" s="104"/>
      <c r="I576" s="105"/>
      <c r="J576" s="48"/>
    </row>
    <row r="577" spans="1:10" ht="30" customHeight="1" x14ac:dyDescent="0.15">
      <c r="A577" s="69" t="str">
        <f>IFERROR(VLOOKUP(E577,商品マスタ!A:E,2,0),"")</f>
        <v>IVR</v>
      </c>
      <c r="B577" s="69" t="str">
        <f>IFERROR(VLOOKUP(E577,商品マスタ!A:E,3,0),"")</f>
        <v>BEGIN Plus</v>
      </c>
      <c r="C577" s="70" t="str">
        <f>IFERROR(VLOOKUP(E577,商品マスタ!A:E,4,0),"")</f>
        <v>0.012"/0.014"×135cm</v>
      </c>
      <c r="D577" s="80">
        <f>IF(E577="","",(_xlfn.AGGREGATE(3,5,$E$18:E577)))</f>
        <v>560</v>
      </c>
      <c r="E577" s="132" t="str">
        <f>商品マスタ!A568</f>
        <v>BGN135-14PR</v>
      </c>
      <c r="F577" s="133"/>
      <c r="G577" s="134"/>
      <c r="H577" s="104"/>
      <c r="I577" s="105"/>
      <c r="J577" s="48"/>
    </row>
    <row r="578" spans="1:10" ht="30" customHeight="1" x14ac:dyDescent="0.15">
      <c r="A578" s="69" t="str">
        <f>IFERROR(VLOOKUP(E578,商品マスタ!A:E,2,0),"")</f>
        <v>IVR</v>
      </c>
      <c r="B578" s="69" t="str">
        <f>IFERROR(VLOOKUP(E578,商品マスタ!A:E,3,0),"")</f>
        <v>BEGIN Plus</v>
      </c>
      <c r="C578" s="70" t="str">
        <f>IFERROR(VLOOKUP(E578,商品マスタ!A:E,4,0),"")</f>
        <v>0.012"/0.014"×165cm</v>
      </c>
      <c r="D578" s="80">
        <f>IF(E578="","",(_xlfn.AGGREGATE(3,5,$E$18:E578)))</f>
        <v>561</v>
      </c>
      <c r="E578" s="132" t="str">
        <f>商品マスタ!A569</f>
        <v>BGN165-14PR</v>
      </c>
      <c r="F578" s="133"/>
      <c r="G578" s="134"/>
      <c r="H578" s="104"/>
      <c r="I578" s="105"/>
      <c r="J578" s="48"/>
    </row>
    <row r="579" spans="1:10" ht="30" customHeight="1" x14ac:dyDescent="0.15">
      <c r="A579" s="69" t="str">
        <f>IFERROR(VLOOKUP(E579,商品マスタ!A:E,2,0),"")</f>
        <v>IVR</v>
      </c>
      <c r="B579" s="69" t="str">
        <f>IFERROR(VLOOKUP(E579,商品マスタ!A:E,3,0),"")</f>
        <v>BEGIN Plus</v>
      </c>
      <c r="C579" s="70" t="str">
        <f>IFERROR(VLOOKUP(E579,商品マスタ!A:E,4,0),"")</f>
        <v>0.012"/0.014"×180cm Angled 45°</v>
      </c>
      <c r="D579" s="80">
        <f>IF(E579="","",(_xlfn.AGGREGATE(3,5,$E$18:E579)))</f>
        <v>562</v>
      </c>
      <c r="E579" s="132" t="str">
        <f>商品マスタ!A570</f>
        <v>BGN180-14APR</v>
      </c>
      <c r="F579" s="133"/>
      <c r="G579" s="134"/>
      <c r="H579" s="104"/>
      <c r="I579" s="105"/>
      <c r="J579" s="48"/>
    </row>
    <row r="580" spans="1:10" ht="30" customHeight="1" x14ac:dyDescent="0.15">
      <c r="A580" s="69" t="str">
        <f>IFERROR(VLOOKUP(E580,商品マスタ!A:E,2,0),"")</f>
        <v>IVR</v>
      </c>
      <c r="B580" s="69" t="str">
        <f>IFERROR(VLOOKUP(E580,商品マスタ!A:E,3,0),"")</f>
        <v>BEGIN Plus</v>
      </c>
      <c r="C580" s="70" t="str">
        <f>IFERROR(VLOOKUP(E580,商品マスタ!A:E,4,0),"")</f>
        <v>0.012"/0.014"×180cm</v>
      </c>
      <c r="D580" s="80">
        <f>IF(E580="","",(_xlfn.AGGREGATE(3,5,$E$18:E580)))</f>
        <v>563</v>
      </c>
      <c r="E580" s="132" t="str">
        <f>商品マスタ!A571</f>
        <v>BGN180-14PR</v>
      </c>
      <c r="F580" s="133"/>
      <c r="G580" s="134"/>
      <c r="H580" s="104"/>
      <c r="I580" s="105"/>
      <c r="J580" s="48"/>
    </row>
    <row r="581" spans="1:10" ht="30" customHeight="1" x14ac:dyDescent="0.15">
      <c r="A581" s="69" t="str">
        <f>IFERROR(VLOOKUP(E581,商品マスタ!A:E,2,0),"")</f>
        <v>IVR</v>
      </c>
      <c r="B581" s="69" t="str">
        <f>IFERROR(VLOOKUP(E581,商品マスタ!A:E,3,0),"")</f>
        <v>LOGWIREⅡ</v>
      </c>
      <c r="C581" s="70" t="str">
        <f>IFERROR(VLOOKUP(E581,商品マスタ!A:E,4,0),"")</f>
        <v>0.018"×80cm</v>
      </c>
      <c r="D581" s="80">
        <f>IF(E581="","",(_xlfn.AGGREGATE(3,5,$E$18:E581)))</f>
        <v>564</v>
      </c>
      <c r="E581" s="132" t="str">
        <f>商品マスタ!A572</f>
        <v>LOG080-18NR</v>
      </c>
      <c r="F581" s="133"/>
      <c r="G581" s="134"/>
      <c r="H581" s="104"/>
      <c r="I581" s="105"/>
      <c r="J581" s="48"/>
    </row>
    <row r="582" spans="1:10" ht="30" customHeight="1" x14ac:dyDescent="0.15">
      <c r="A582" s="69" t="str">
        <f>IFERROR(VLOOKUP(E582,商品マスタ!A:E,2,0),"")</f>
        <v>IVR</v>
      </c>
      <c r="B582" s="69" t="str">
        <f>IFERROR(VLOOKUP(E582,商品マスタ!A:E,3,0),"")</f>
        <v>LOGWIREⅡ</v>
      </c>
      <c r="C582" s="70" t="str">
        <f>IFERROR(VLOOKUP(E582,商品マスタ!A:E,4,0),"")</f>
        <v>0.018"×135cm</v>
      </c>
      <c r="D582" s="80">
        <f>IF(E582="","",(_xlfn.AGGREGATE(3,5,$E$18:E582)))</f>
        <v>565</v>
      </c>
      <c r="E582" s="132" t="str">
        <f>商品マスタ!A573</f>
        <v>LOG135-18NR</v>
      </c>
      <c r="F582" s="133"/>
      <c r="G582" s="134"/>
      <c r="H582" s="104"/>
      <c r="I582" s="105"/>
      <c r="J582" s="48"/>
    </row>
    <row r="583" spans="1:10" ht="30" customHeight="1" x14ac:dyDescent="0.15">
      <c r="A583" s="69" t="str">
        <f>IFERROR(VLOOKUP(E583,商品マスタ!A:E,2,0),"")</f>
        <v>IVR</v>
      </c>
      <c r="B583" s="69" t="str">
        <f>IFERROR(VLOOKUP(E583,商品マスタ!A:E,3,0),"")</f>
        <v>LOGWIREⅡ</v>
      </c>
      <c r="C583" s="70" t="str">
        <f>IFERROR(VLOOKUP(E583,商品マスタ!A:E,4,0),"")</f>
        <v>0.018"×165cm</v>
      </c>
      <c r="D583" s="80">
        <f>IF(E583="","",(_xlfn.AGGREGATE(3,5,$E$18:E583)))</f>
        <v>566</v>
      </c>
      <c r="E583" s="132" t="str">
        <f>商品マスタ!A574</f>
        <v>LOG165-18NR</v>
      </c>
      <c r="F583" s="133"/>
      <c r="G583" s="134"/>
      <c r="H583" s="104"/>
      <c r="I583" s="105"/>
      <c r="J583" s="48"/>
    </row>
    <row r="584" spans="1:10" ht="30" customHeight="1" x14ac:dyDescent="0.15">
      <c r="A584" s="69" t="str">
        <f>IFERROR(VLOOKUP(E584,商品マスタ!A:E,2,0),"")</f>
        <v>IVR</v>
      </c>
      <c r="B584" s="69" t="str">
        <f>IFERROR(VLOOKUP(E584,商品マスタ!A:E,3,0),"")</f>
        <v>LOGWIREⅡ</v>
      </c>
      <c r="C584" s="70" t="str">
        <f>IFERROR(VLOOKUP(E584,商品マスタ!A:E,4,0),"")</f>
        <v>0.018"×180cm</v>
      </c>
      <c r="D584" s="80">
        <f>IF(E584="","",(_xlfn.AGGREGATE(3,5,$E$18:E584)))</f>
        <v>567</v>
      </c>
      <c r="E584" s="132" t="str">
        <f>商品マスタ!A575</f>
        <v>LOG180-18NR</v>
      </c>
      <c r="F584" s="133"/>
      <c r="G584" s="134"/>
      <c r="H584" s="104"/>
      <c r="I584" s="105"/>
      <c r="J584" s="48"/>
    </row>
    <row r="585" spans="1:10" ht="30" customHeight="1" x14ac:dyDescent="0.15">
      <c r="A585" s="69" t="str">
        <f>IFERROR(VLOOKUP(E585,商品マスタ!A:E,2,0),"")</f>
        <v>IVR</v>
      </c>
      <c r="B585" s="69" t="str">
        <f>IFERROR(VLOOKUP(E585,商品マスタ!A:E,3,0),"")</f>
        <v>Soutenir</v>
      </c>
      <c r="C585" s="70" t="str">
        <f>IFERROR(VLOOKUP(E585,商品マスタ!A:E,4,0),"")</f>
        <v>0.014"×178cm/3mm</v>
      </c>
      <c r="D585" s="80">
        <f>IF(E585="","",(_xlfn.AGGREGATE(3,5,$E$18:E585)))</f>
        <v>568</v>
      </c>
      <c r="E585" s="132" t="str">
        <f>商品マスタ!A576</f>
        <v>STN180-03</v>
      </c>
      <c r="F585" s="133"/>
      <c r="G585" s="134"/>
      <c r="H585" s="104"/>
      <c r="I585" s="105"/>
      <c r="J585" s="48"/>
    </row>
    <row r="586" spans="1:10" ht="30" customHeight="1" x14ac:dyDescent="0.15">
      <c r="A586" s="69" t="str">
        <f>IFERROR(VLOOKUP(E586,商品マスタ!A:E,2,0),"")</f>
        <v>IVR</v>
      </c>
      <c r="B586" s="69" t="str">
        <f>IFERROR(VLOOKUP(E586,商品マスタ!A:E,3,0),"")</f>
        <v>Soutenir</v>
      </c>
      <c r="C586" s="70" t="str">
        <f>IFERROR(VLOOKUP(E586,商品マスタ!A:E,4,0),"")</f>
        <v>0.014"×178cm/5mm</v>
      </c>
      <c r="D586" s="80">
        <f>IF(E586="","",(_xlfn.AGGREGATE(3,5,$E$18:E586)))</f>
        <v>569</v>
      </c>
      <c r="E586" s="132" t="str">
        <f>商品マスタ!A577</f>
        <v>STN180-05</v>
      </c>
      <c r="F586" s="133"/>
      <c r="G586" s="134"/>
      <c r="H586" s="104"/>
      <c r="I586" s="105"/>
      <c r="J586" s="48"/>
    </row>
    <row r="587" spans="1:10" ht="30" customHeight="1" x14ac:dyDescent="0.15">
      <c r="A587" s="69" t="str">
        <f>IFERROR(VLOOKUP(E587,商品マスタ!A:E,2,0),"")</f>
        <v>IVR</v>
      </c>
      <c r="B587" s="69" t="str">
        <f>IFERROR(VLOOKUP(E587,商品マスタ!A:E,3,0),"")</f>
        <v>Soutenir</v>
      </c>
      <c r="C587" s="70" t="str">
        <f>IFERROR(VLOOKUP(E587,商品マスタ!A:E,4,0),"")</f>
        <v>0.014"×178cm/7mm</v>
      </c>
      <c r="D587" s="80">
        <f>IF(E587="","",(_xlfn.AGGREGATE(3,5,$E$18:E587)))</f>
        <v>570</v>
      </c>
      <c r="E587" s="132" t="str">
        <f>商品マスタ!A578</f>
        <v>STN180-07</v>
      </c>
      <c r="F587" s="133"/>
      <c r="G587" s="134"/>
      <c r="H587" s="104"/>
      <c r="I587" s="105"/>
      <c r="J587" s="48"/>
    </row>
    <row r="588" spans="1:10" ht="30" customHeight="1" x14ac:dyDescent="0.15">
      <c r="A588" s="69" t="str">
        <f>IFERROR(VLOOKUP(E588,商品マスタ!A:E,2,0),"")</f>
        <v>IVR</v>
      </c>
      <c r="B588" s="69" t="str">
        <f>IFERROR(VLOOKUP(E588,商品マスタ!A:E,3,0),"")</f>
        <v>ASAHI Tellus</v>
      </c>
      <c r="C588" s="70" t="str">
        <f>IFERROR(VLOOKUP(E588,商品マスタ!A:E,4,0),"")</f>
        <v>1.9Fr/2.8Fr×105cm Angled</v>
      </c>
      <c r="D588" s="80">
        <f>IF(E588="","",(_xlfn.AGGREGATE(3,5,$E$18:E588)))</f>
        <v>571</v>
      </c>
      <c r="E588" s="132" t="str">
        <f>商品マスタ!A579</f>
        <v>TLS105-16ASR</v>
      </c>
      <c r="F588" s="133"/>
      <c r="G588" s="134"/>
      <c r="H588" s="104"/>
      <c r="I588" s="105"/>
      <c r="J588" s="48"/>
    </row>
    <row r="589" spans="1:10" ht="30" customHeight="1" x14ac:dyDescent="0.15">
      <c r="A589" s="69" t="str">
        <f>IFERROR(VLOOKUP(E589,商品マスタ!A:E,2,0),"")</f>
        <v>IVR</v>
      </c>
      <c r="B589" s="69" t="str">
        <f>IFERROR(VLOOKUP(E589,商品マスタ!A:E,3,0),"")</f>
        <v>ASAHI Tellus</v>
      </c>
      <c r="C589" s="70" t="str">
        <f>IFERROR(VLOOKUP(E589,商品マスタ!A:E,4,0),"")</f>
        <v>1.9Fr/2.8Fr×105cm Angled Y ｺﾈ付</v>
      </c>
      <c r="D589" s="80">
        <f>IF(E589="","",(_xlfn.AGGREGATE(3,5,$E$18:E589)))</f>
        <v>572</v>
      </c>
      <c r="E589" s="132" t="str">
        <f>商品マスタ!A580</f>
        <v>TLS105-16AYR</v>
      </c>
      <c r="F589" s="133"/>
      <c r="G589" s="134"/>
      <c r="H589" s="104"/>
      <c r="I589" s="105"/>
      <c r="J589" s="48"/>
    </row>
    <row r="590" spans="1:10" ht="30" customHeight="1" x14ac:dyDescent="0.15">
      <c r="A590" s="69" t="str">
        <f>IFERROR(VLOOKUP(E590,商品マスタ!A:E,2,0),"")</f>
        <v>IVR</v>
      </c>
      <c r="B590" s="69" t="str">
        <f>IFERROR(VLOOKUP(E590,商品マスタ!A:E,3,0),"")</f>
        <v>ASAHI Tellus</v>
      </c>
      <c r="C590" s="70" t="str">
        <f>IFERROR(VLOOKUP(E590,商品マスタ!A:E,4,0),"")</f>
        <v>1.9Fr/2.8Fr×105cm Straight</v>
      </c>
      <c r="D590" s="80">
        <f>IF(E590="","",(_xlfn.AGGREGATE(3,5,$E$18:E590)))</f>
        <v>573</v>
      </c>
      <c r="E590" s="132" t="str">
        <f>商品マスタ!A581</f>
        <v>TLS105-16SR</v>
      </c>
      <c r="F590" s="133"/>
      <c r="G590" s="134"/>
      <c r="H590" s="104"/>
      <c r="I590" s="105"/>
      <c r="J590" s="48"/>
    </row>
    <row r="591" spans="1:10" ht="30" customHeight="1" x14ac:dyDescent="0.15">
      <c r="A591" s="69" t="str">
        <f>IFERROR(VLOOKUP(E591,商品マスタ!A:E,2,0),"")</f>
        <v>IVR</v>
      </c>
      <c r="B591" s="69" t="str">
        <f>IFERROR(VLOOKUP(E591,商品マスタ!A:E,3,0),"")</f>
        <v>ASAHI Tellus</v>
      </c>
      <c r="C591" s="70" t="str">
        <f>IFERROR(VLOOKUP(E591,商品マスタ!A:E,4,0),"")</f>
        <v>1.9Fr/2.8Fr×105cm Straight Y ｺﾈ付</v>
      </c>
      <c r="D591" s="80">
        <f>IF(E591="","",(_xlfn.AGGREGATE(3,5,$E$18:E591)))</f>
        <v>574</v>
      </c>
      <c r="E591" s="132" t="str">
        <f>商品マスタ!A582</f>
        <v>TLS105-16YR</v>
      </c>
      <c r="F591" s="133"/>
      <c r="G591" s="134"/>
      <c r="H591" s="104"/>
      <c r="I591" s="105"/>
      <c r="J591" s="48"/>
    </row>
    <row r="592" spans="1:10" ht="30" customHeight="1" x14ac:dyDescent="0.15">
      <c r="A592" s="69" t="str">
        <f>IFERROR(VLOOKUP(E592,商品マスタ!A:E,2,0),"")</f>
        <v>IVR</v>
      </c>
      <c r="B592" s="69" t="str">
        <f>IFERROR(VLOOKUP(E592,商品マスタ!A:E,3,0),"")</f>
        <v>ASAHI Tellus</v>
      </c>
      <c r="C592" s="70" t="str">
        <f>IFERROR(VLOOKUP(E592,商品マスタ!A:E,4,0),"")</f>
        <v>1.9Fr/2.8Fr×125cm Angled</v>
      </c>
      <c r="D592" s="80">
        <f>IF(E592="","",(_xlfn.AGGREGATE(3,5,$E$18:E592)))</f>
        <v>575</v>
      </c>
      <c r="E592" s="132" t="str">
        <f>商品マスタ!A583</f>
        <v>TLS125-16ASR</v>
      </c>
      <c r="F592" s="133"/>
      <c r="G592" s="134"/>
      <c r="H592" s="77"/>
      <c r="I592" s="78"/>
      <c r="J592" s="76"/>
    </row>
    <row r="593" spans="1:10" ht="30" customHeight="1" x14ac:dyDescent="0.15">
      <c r="A593" s="69" t="str">
        <f>IFERROR(VLOOKUP(E593,商品マスタ!A:E,2,0),"")</f>
        <v>IVR</v>
      </c>
      <c r="B593" s="69" t="str">
        <f>IFERROR(VLOOKUP(E593,商品マスタ!A:E,3,0),"")</f>
        <v>ASAHI Tellus</v>
      </c>
      <c r="C593" s="70" t="str">
        <f>IFERROR(VLOOKUP(E593,商品マスタ!A:E,4,0),"")</f>
        <v>1.9Fr/2.8Fr×125cm Angled Y ｺﾈ付</v>
      </c>
      <c r="D593" s="80">
        <f>IF(E593="","",(_xlfn.AGGREGATE(3,5,$E$18:E593)))</f>
        <v>576</v>
      </c>
      <c r="E593" s="132" t="str">
        <f>商品マスタ!A584</f>
        <v>TLS125-16AYR</v>
      </c>
      <c r="F593" s="133"/>
      <c r="G593" s="134"/>
      <c r="H593" s="77"/>
      <c r="I593" s="78"/>
      <c r="J593" s="76"/>
    </row>
    <row r="594" spans="1:10" ht="30" customHeight="1" x14ac:dyDescent="0.15">
      <c r="A594" s="69" t="str">
        <f>IFERROR(VLOOKUP(E594,商品マスタ!A:E,2,0),"")</f>
        <v>IVR</v>
      </c>
      <c r="B594" s="69" t="str">
        <f>IFERROR(VLOOKUP(E594,商品マスタ!A:E,3,0),"")</f>
        <v>ASAHI Tellus</v>
      </c>
      <c r="C594" s="70" t="str">
        <f>IFERROR(VLOOKUP(E594,商品マスタ!A:E,4,0),"")</f>
        <v>1.9Fr/2.8Fr×125cm Straight</v>
      </c>
      <c r="D594" s="80">
        <f>IF(E594="","",(_xlfn.AGGREGATE(3,5,$E$18:E594)))</f>
        <v>577</v>
      </c>
      <c r="E594" s="132" t="str">
        <f>商品マスタ!A585</f>
        <v>TLS125-16SR</v>
      </c>
      <c r="F594" s="133"/>
      <c r="G594" s="134"/>
      <c r="H594" s="104"/>
      <c r="I594" s="105"/>
      <c r="J594" s="48"/>
    </row>
    <row r="595" spans="1:10" ht="30" customHeight="1" x14ac:dyDescent="0.15">
      <c r="A595" s="69" t="str">
        <f>IFERROR(VLOOKUP(E595,商品マスタ!A:E,2,0),"")</f>
        <v>IVR</v>
      </c>
      <c r="B595" s="69" t="str">
        <f>IFERROR(VLOOKUP(E595,商品マスタ!A:E,3,0),"")</f>
        <v>ASAHI Tellus</v>
      </c>
      <c r="C595" s="70" t="str">
        <f>IFERROR(VLOOKUP(E595,商品マスタ!A:E,4,0),"")</f>
        <v>1.9Fr/2.8Fr×125cm Screw Left</v>
      </c>
      <c r="D595" s="80">
        <f>IF(E595="","",(_xlfn.AGGREGATE(3,5,$E$18:E595)))</f>
        <v>578</v>
      </c>
      <c r="E595" s="132" t="str">
        <f>商品マスタ!A586</f>
        <v>TLS125-16SSLR</v>
      </c>
      <c r="F595" s="133"/>
      <c r="G595" s="134"/>
      <c r="H595" s="104"/>
      <c r="I595" s="105"/>
      <c r="J595" s="48"/>
    </row>
    <row r="596" spans="1:10" ht="30" customHeight="1" x14ac:dyDescent="0.15">
      <c r="A596" s="69" t="str">
        <f>IFERROR(VLOOKUP(E596,商品マスタ!A:E,2,0),"")</f>
        <v>IVR</v>
      </c>
      <c r="B596" s="69" t="str">
        <f>IFERROR(VLOOKUP(E596,商品マスタ!A:E,3,0),"")</f>
        <v>ASAHI Tellus</v>
      </c>
      <c r="C596" s="70" t="str">
        <f>IFERROR(VLOOKUP(E596,商品マスタ!A:E,4,0),"")</f>
        <v>1.9Fr/2.8Fr×125cm Screw Right</v>
      </c>
      <c r="D596" s="80">
        <f>IF(E596="","",(_xlfn.AGGREGATE(3,5,$E$18:E596)))</f>
        <v>579</v>
      </c>
      <c r="E596" s="132" t="str">
        <f>商品マスタ!A587</f>
        <v>TLS125-16SSRR</v>
      </c>
      <c r="F596" s="133"/>
      <c r="G596" s="134"/>
      <c r="H596" s="104"/>
      <c r="I596" s="105"/>
      <c r="J596" s="48"/>
    </row>
    <row r="597" spans="1:10" ht="30" customHeight="1" x14ac:dyDescent="0.15">
      <c r="A597" s="69" t="str">
        <f>IFERROR(VLOOKUP(E597,商品マスタ!A:E,2,0),"")</f>
        <v>IVR</v>
      </c>
      <c r="B597" s="69" t="str">
        <f>IFERROR(VLOOKUP(E597,商品マスタ!A:E,3,0),"")</f>
        <v>ASAHI Tellus</v>
      </c>
      <c r="C597" s="70" t="str">
        <f>IFERROR(VLOOKUP(E597,商品マスタ!A:E,4,0),"")</f>
        <v>1.9Fr/2.8Fr×125cm Straight Y ｺﾈ付</v>
      </c>
      <c r="D597" s="80">
        <f>IF(E597="","",(_xlfn.AGGREGATE(3,5,$E$18:E597)))</f>
        <v>580</v>
      </c>
      <c r="E597" s="132" t="str">
        <f>商品マスタ!A588</f>
        <v>TLS125-16YR</v>
      </c>
      <c r="F597" s="133"/>
      <c r="G597" s="134"/>
      <c r="H597" s="104"/>
      <c r="I597" s="105"/>
      <c r="J597" s="48"/>
    </row>
    <row r="598" spans="1:10" ht="30" customHeight="1" x14ac:dyDescent="0.15">
      <c r="A598" s="69" t="str">
        <f>IFERROR(VLOOKUP(E598,商品マスタ!A:E,2,0),"")</f>
        <v>IVR</v>
      </c>
      <c r="B598" s="69" t="str">
        <f>IFERROR(VLOOKUP(E598,商品マスタ!A:E,3,0),"")</f>
        <v>ASAHI Tellus</v>
      </c>
      <c r="C598" s="70" t="str">
        <f>IFERROR(VLOOKUP(E598,商品マスタ!A:E,4,0),"")</f>
        <v>1.9Fr/2.8Fr×150cm Straight</v>
      </c>
      <c r="D598" s="80">
        <f>IF(E598="","",(_xlfn.AGGREGATE(3,5,$E$18:E598)))</f>
        <v>581</v>
      </c>
      <c r="E598" s="132" t="str">
        <f>商品マスタ!A589</f>
        <v>TLS150-16SR</v>
      </c>
      <c r="F598" s="133"/>
      <c r="G598" s="134"/>
      <c r="H598" s="104"/>
      <c r="I598" s="105"/>
      <c r="J598" s="48"/>
    </row>
    <row r="599" spans="1:10" ht="30" customHeight="1" x14ac:dyDescent="0.15">
      <c r="A599" s="69" t="str">
        <f>IFERROR(VLOOKUP(E599,商品マスタ!A:E,2,0),"")</f>
        <v>IVR</v>
      </c>
      <c r="B599" s="69" t="str">
        <f>IFERROR(VLOOKUP(E599,商品マスタ!A:E,3,0),"")</f>
        <v>ASAHI Tellus</v>
      </c>
      <c r="C599" s="70" t="str">
        <f>IFERROR(VLOOKUP(E599,商品マスタ!A:E,4,0),"")</f>
        <v>1.9Fr/2.8Fr×150cm Straight Y ｺﾈ付</v>
      </c>
      <c r="D599" s="80">
        <f>IF(E599="","",(_xlfn.AGGREGATE(3,5,$E$18:E599)))</f>
        <v>582</v>
      </c>
      <c r="E599" s="132" t="str">
        <f>商品マスタ!A590</f>
        <v>TLS150-16YR</v>
      </c>
      <c r="F599" s="133"/>
      <c r="G599" s="134"/>
      <c r="H599" s="104"/>
      <c r="I599" s="105"/>
      <c r="J599" s="48"/>
    </row>
    <row r="600" spans="1:10" ht="30" customHeight="1" x14ac:dyDescent="0.15">
      <c r="A600" s="69" t="str">
        <f>IFERROR(VLOOKUP(E600,商品マスタ!A:E,2,0),"")</f>
        <v>IVR</v>
      </c>
      <c r="B600" s="69" t="str">
        <f>IFERROR(VLOOKUP(E600,商品マスタ!A:E,3,0),"")</f>
        <v>ASAHI Tellus C3</v>
      </c>
      <c r="C600" s="70" t="str">
        <f>IFERROR(VLOOKUP(E600,商品マスタ!A:E,4,0),"")</f>
        <v>1.9Fr/2.4Fr×105cm Angled</v>
      </c>
      <c r="D600" s="80">
        <f>IF(E600="","",(_xlfn.AGGREGATE(3,5,$E$18:E600)))</f>
        <v>583</v>
      </c>
      <c r="E600" s="132" t="str">
        <f>商品マスタ!A591</f>
        <v>TLS105-16ASC3R</v>
      </c>
      <c r="F600" s="133"/>
      <c r="G600" s="134"/>
      <c r="H600" s="104"/>
      <c r="I600" s="105"/>
      <c r="J600" s="48"/>
    </row>
    <row r="601" spans="1:10" ht="30" customHeight="1" x14ac:dyDescent="0.15">
      <c r="A601" s="69" t="str">
        <f>IFERROR(VLOOKUP(E601,商品マスタ!A:E,2,0),"")</f>
        <v>IVR</v>
      </c>
      <c r="B601" s="69" t="str">
        <f>IFERROR(VLOOKUP(E601,商品マスタ!A:E,3,0),"")</f>
        <v>ASAHI Tellus C3</v>
      </c>
      <c r="C601" s="70" t="str">
        <f>IFERROR(VLOOKUP(E601,商品マスタ!A:E,4,0),"")</f>
        <v>1.9Fr/2.4Fr×105cm Straight</v>
      </c>
      <c r="D601" s="80">
        <f>IF(E601="","",(_xlfn.AGGREGATE(3,5,$E$18:E601)))</f>
        <v>584</v>
      </c>
      <c r="E601" s="132" t="str">
        <f>商品マスタ!A592</f>
        <v>TLS105-16SC3R</v>
      </c>
      <c r="F601" s="133"/>
      <c r="G601" s="134"/>
      <c r="H601" s="104"/>
      <c r="I601" s="105"/>
      <c r="J601" s="48"/>
    </row>
    <row r="602" spans="1:10" ht="30" customHeight="1" x14ac:dyDescent="0.15">
      <c r="A602" s="69" t="str">
        <f>IFERROR(VLOOKUP(E602,商品マスタ!A:E,2,0),"")</f>
        <v>IVR</v>
      </c>
      <c r="B602" s="69" t="str">
        <f>IFERROR(VLOOKUP(E602,商品マスタ!A:E,3,0),"")</f>
        <v>ASAHI Tellus C3</v>
      </c>
      <c r="C602" s="70" t="str">
        <f>IFERROR(VLOOKUP(E602,商品マスタ!A:E,4,0),"")</f>
        <v>1.9Fr/2.4Fr×125cm Angled</v>
      </c>
      <c r="D602" s="80">
        <f>IF(E602="","",(_xlfn.AGGREGATE(3,5,$E$18:E602)))</f>
        <v>585</v>
      </c>
      <c r="E602" s="132" t="str">
        <f>商品マスタ!A593</f>
        <v>TLS125-16ASC3R</v>
      </c>
      <c r="F602" s="133"/>
      <c r="G602" s="134"/>
      <c r="H602" s="104"/>
      <c r="I602" s="105"/>
      <c r="J602" s="48"/>
    </row>
    <row r="603" spans="1:10" ht="30" customHeight="1" x14ac:dyDescent="0.15">
      <c r="A603" s="69" t="str">
        <f>IFERROR(VLOOKUP(E603,商品マスタ!A:E,2,0),"")</f>
        <v>IVR</v>
      </c>
      <c r="B603" s="69" t="str">
        <f>IFERROR(VLOOKUP(E603,商品マスタ!A:E,3,0),"")</f>
        <v>ASAHI Tellus C3</v>
      </c>
      <c r="C603" s="70" t="str">
        <f>IFERROR(VLOOKUP(E603,商品マスタ!A:E,4,0),"")</f>
        <v>1.9Fr/2.4Fr×125cm Straight</v>
      </c>
      <c r="D603" s="80">
        <f>IF(E603="","",(_xlfn.AGGREGATE(3,5,$E$18:E603)))</f>
        <v>586</v>
      </c>
      <c r="E603" s="132" t="str">
        <f>商品マスタ!A594</f>
        <v>TLS125-16SC3R</v>
      </c>
      <c r="F603" s="133"/>
      <c r="G603" s="134"/>
      <c r="H603" s="104"/>
      <c r="I603" s="105"/>
      <c r="J603" s="48"/>
    </row>
    <row r="604" spans="1:10" ht="30" customHeight="1" x14ac:dyDescent="0.15">
      <c r="A604" s="69" t="str">
        <f>IFERROR(VLOOKUP(E604,商品マスタ!A:E,2,0),"")</f>
        <v>IVR</v>
      </c>
      <c r="B604" s="69" t="str">
        <f>IFERROR(VLOOKUP(E604,商品マスタ!A:E,3,0),"")</f>
        <v>ASAHI Tellus C3</v>
      </c>
      <c r="C604" s="70" t="str">
        <f>IFERROR(VLOOKUP(E604,商品マスタ!A:E,4,0),"")</f>
        <v>1.9Fr/2.4Fr×150cm Angled</v>
      </c>
      <c r="D604" s="80">
        <f>IF(E604="","",(_xlfn.AGGREGATE(3,5,$E$18:E604)))</f>
        <v>587</v>
      </c>
      <c r="E604" s="132" t="str">
        <f>商品マスタ!A595</f>
        <v>TLS150-16ASC3R</v>
      </c>
      <c r="F604" s="133"/>
      <c r="G604" s="134"/>
      <c r="H604" s="104"/>
      <c r="I604" s="105"/>
      <c r="J604" s="48"/>
    </row>
    <row r="605" spans="1:10" ht="30" customHeight="1" x14ac:dyDescent="0.15">
      <c r="A605" s="69" t="str">
        <f>IFERROR(VLOOKUP(E605,商品マスタ!A:E,2,0),"")</f>
        <v>IVR</v>
      </c>
      <c r="B605" s="69" t="str">
        <f>IFERROR(VLOOKUP(E605,商品マスタ!A:E,3,0),"")</f>
        <v>ASAHI Tellus C3</v>
      </c>
      <c r="C605" s="70" t="str">
        <f>IFERROR(VLOOKUP(E605,商品マスタ!A:E,4,0),"")</f>
        <v>1.9Fr/2.4Fr×150cm Straight</v>
      </c>
      <c r="D605" s="80">
        <f>IF(E605="","",(_xlfn.AGGREGATE(3,5,$E$18:E605)))</f>
        <v>588</v>
      </c>
      <c r="E605" s="132" t="str">
        <f>商品マスタ!A596</f>
        <v>TLS150-16SC3R</v>
      </c>
      <c r="F605" s="133"/>
      <c r="G605" s="134"/>
      <c r="H605" s="104"/>
      <c r="I605" s="105"/>
      <c r="J605" s="48"/>
    </row>
    <row r="606" spans="1:10" ht="30" customHeight="1" x14ac:dyDescent="0.15">
      <c r="A606" s="69" t="str">
        <f>IFERROR(VLOOKUP(E606,商品マスタ!A:E,2,0),"")</f>
        <v>IVR</v>
      </c>
      <c r="B606" s="69" t="str">
        <f>IFERROR(VLOOKUP(E606,商品マスタ!A:E,3,0),"")</f>
        <v>ASAHI Tellus C3</v>
      </c>
      <c r="C606" s="70" t="str">
        <f>IFERROR(VLOOKUP(E606,商品マスタ!A:E,4,0),"")</f>
        <v>1.9Fr/2.4Fr×150cm Screw Left</v>
      </c>
      <c r="D606" s="80">
        <f>IF(E606="","",(_xlfn.AGGREGATE(3,5,$E$18:E606)))</f>
        <v>589</v>
      </c>
      <c r="E606" s="132" t="str">
        <f>商品マスタ!A597</f>
        <v>TLS150-16SSLC3R</v>
      </c>
      <c r="F606" s="133"/>
      <c r="G606" s="134"/>
      <c r="H606" s="104"/>
      <c r="I606" s="105"/>
      <c r="J606" s="48"/>
    </row>
    <row r="607" spans="1:10" ht="30" customHeight="1" x14ac:dyDescent="0.15">
      <c r="A607" s="69" t="str">
        <f>IFERROR(VLOOKUP(E607,商品マスタ!A:E,2,0),"")</f>
        <v>IVR</v>
      </c>
      <c r="B607" s="69" t="str">
        <f>IFERROR(VLOOKUP(E607,商品マスタ!A:E,3,0),"")</f>
        <v>ASAHI Veloute</v>
      </c>
      <c r="C607" s="70" t="str">
        <f>IFERROR(VLOOKUP(E607,商品マスタ!A:E,4,0),"")</f>
        <v>1.7Fr/2.8Fr×105cm Angled</v>
      </c>
      <c r="D607" s="80">
        <f>IF(E607="","",(_xlfn.AGGREGATE(3,5,$E$18:E607)))</f>
        <v>590</v>
      </c>
      <c r="E607" s="132" t="str">
        <f>商品マスタ!A598</f>
        <v>VEL105-16ASR</v>
      </c>
      <c r="F607" s="133"/>
      <c r="G607" s="134"/>
      <c r="H607" s="104"/>
      <c r="I607" s="105"/>
      <c r="J607" s="48"/>
    </row>
    <row r="608" spans="1:10" ht="30" customHeight="1" x14ac:dyDescent="0.15">
      <c r="A608" s="69" t="str">
        <f>IFERROR(VLOOKUP(E608,商品マスタ!A:E,2,0),"")</f>
        <v>IVR</v>
      </c>
      <c r="B608" s="69" t="str">
        <f>IFERROR(VLOOKUP(E608,商品マスタ!A:E,3,0),"")</f>
        <v>ASAHI Veloute</v>
      </c>
      <c r="C608" s="70" t="str">
        <f>IFERROR(VLOOKUP(E608,商品マスタ!A:E,4,0),"")</f>
        <v>1.7Fr/2.8Fr×105cm Straight</v>
      </c>
      <c r="D608" s="80">
        <f>IF(E608="","",(_xlfn.AGGREGATE(3,5,$E$18:E608)))</f>
        <v>591</v>
      </c>
      <c r="E608" s="132" t="str">
        <f>商品マスタ!A599</f>
        <v>VEL105-16SR</v>
      </c>
      <c r="F608" s="133"/>
      <c r="G608" s="134"/>
      <c r="H608" s="104"/>
      <c r="I608" s="105"/>
      <c r="J608" s="48"/>
    </row>
    <row r="609" spans="1:10" ht="30" customHeight="1" x14ac:dyDescent="0.15">
      <c r="A609" s="69" t="str">
        <f>IFERROR(VLOOKUP(E609,商品マスタ!A:E,2,0),"")</f>
        <v>IVR</v>
      </c>
      <c r="B609" s="69" t="str">
        <f>IFERROR(VLOOKUP(E609,商品マスタ!A:E,3,0),"")</f>
        <v>ASAHI Veloute</v>
      </c>
      <c r="C609" s="70" t="str">
        <f>IFERROR(VLOOKUP(E609,商品マスタ!A:E,4,0),"")</f>
        <v>1.7Fr/2.8Fr×125cm Angled</v>
      </c>
      <c r="D609" s="80">
        <f>IF(E609="","",(_xlfn.AGGREGATE(3,5,$E$18:E609)))</f>
        <v>592</v>
      </c>
      <c r="E609" s="132" t="str">
        <f>商品マスタ!A600</f>
        <v>VEL125-16ASR</v>
      </c>
      <c r="F609" s="133"/>
      <c r="G609" s="134"/>
      <c r="H609" s="104"/>
      <c r="I609" s="105"/>
      <c r="J609" s="48"/>
    </row>
    <row r="610" spans="1:10" ht="30" customHeight="1" x14ac:dyDescent="0.15">
      <c r="A610" s="69" t="str">
        <f>IFERROR(VLOOKUP(E610,商品マスタ!A:E,2,0),"")</f>
        <v>IVR</v>
      </c>
      <c r="B610" s="69" t="str">
        <f>IFERROR(VLOOKUP(E610,商品マスタ!A:E,3,0),"")</f>
        <v>ASAHI Veloute</v>
      </c>
      <c r="C610" s="70" t="str">
        <f>IFERROR(VLOOKUP(E610,商品マスタ!A:E,4,0),"")</f>
        <v>1.7Fr/2.8Fr×125cm Straight</v>
      </c>
      <c r="D610" s="80">
        <f>IF(E610="","",(_xlfn.AGGREGATE(3,5,$E$18:E610)))</f>
        <v>593</v>
      </c>
      <c r="E610" s="132" t="str">
        <f>商品マスタ!A601</f>
        <v>VEL125-16SR</v>
      </c>
      <c r="F610" s="133"/>
      <c r="G610" s="134"/>
      <c r="H610" s="104"/>
      <c r="I610" s="105"/>
      <c r="J610" s="48"/>
    </row>
    <row r="611" spans="1:10" ht="30" customHeight="1" x14ac:dyDescent="0.15">
      <c r="A611" s="69" t="str">
        <f>IFERROR(VLOOKUP(E611,商品マスタ!A:E,2,0),"")</f>
        <v>IVR</v>
      </c>
      <c r="B611" s="69" t="str">
        <f>IFERROR(VLOOKUP(E611,商品マスタ!A:E,3,0),"")</f>
        <v>ASAHI Veloute</v>
      </c>
      <c r="C611" s="70" t="str">
        <f>IFERROR(VLOOKUP(E611,商品マスタ!A:E,4,0),"")</f>
        <v>1.7Fr/2.8Fr×150cm Straight</v>
      </c>
      <c r="D611" s="80">
        <f>IF(E611="","",(_xlfn.AGGREGATE(3,5,$E$18:E611)))</f>
        <v>594</v>
      </c>
      <c r="E611" s="132" t="str">
        <f>商品マスタ!A602</f>
        <v>VEL150-16SR</v>
      </c>
      <c r="F611" s="133"/>
      <c r="G611" s="134"/>
      <c r="H611" s="104"/>
      <c r="I611" s="105"/>
      <c r="J611" s="48"/>
    </row>
    <row r="612" spans="1:10" ht="30" customHeight="1" x14ac:dyDescent="0.15">
      <c r="A612" s="69" t="str">
        <f>IFERROR(VLOOKUP(E612,商品マスタ!A:E,2,0),"")</f>
        <v>IVR</v>
      </c>
      <c r="B612" s="69" t="str">
        <f>IFERROR(VLOOKUP(E612,商品マスタ!A:E,3,0),"")</f>
        <v>ASAHI Veloute C3</v>
      </c>
      <c r="C612" s="70" t="str">
        <f>IFERROR(VLOOKUP(E612,商品マスタ!A:E,4,0),"")</f>
        <v>1.7Fr/2.4Fr×105cm Angled</v>
      </c>
      <c r="D612" s="80">
        <f>IF(E612="","",(_xlfn.AGGREGATE(3,5,$E$18:E612)))</f>
        <v>595</v>
      </c>
      <c r="E612" s="132" t="str">
        <f>商品マスタ!A603</f>
        <v>VEL105-16ASC3R</v>
      </c>
      <c r="F612" s="133"/>
      <c r="G612" s="134"/>
      <c r="H612" s="104"/>
      <c r="I612" s="105"/>
      <c r="J612" s="48"/>
    </row>
    <row r="613" spans="1:10" ht="30" customHeight="1" x14ac:dyDescent="0.15">
      <c r="A613" s="69" t="str">
        <f>IFERROR(VLOOKUP(E613,商品マスタ!A:E,2,0),"")</f>
        <v>IVR</v>
      </c>
      <c r="B613" s="69" t="str">
        <f>IFERROR(VLOOKUP(E613,商品マスタ!A:E,3,0),"")</f>
        <v>ASAHI Veloute C3</v>
      </c>
      <c r="C613" s="70" t="str">
        <f>IFERROR(VLOOKUP(E613,商品マスタ!A:E,4,0),"")</f>
        <v>1.7Fr/2.4Fr×105cm Straight</v>
      </c>
      <c r="D613" s="80">
        <f>IF(E613="","",(_xlfn.AGGREGATE(3,5,$E$18:E613)))</f>
        <v>596</v>
      </c>
      <c r="E613" s="132" t="str">
        <f>商品マスタ!A604</f>
        <v>VEL105-16SC3R</v>
      </c>
      <c r="F613" s="133"/>
      <c r="G613" s="134"/>
      <c r="H613" s="104"/>
      <c r="I613" s="105"/>
      <c r="J613" s="48"/>
    </row>
    <row r="614" spans="1:10" ht="30" customHeight="1" x14ac:dyDescent="0.15">
      <c r="A614" s="69" t="str">
        <f>IFERROR(VLOOKUP(E614,商品マスタ!A:E,2,0),"")</f>
        <v>IVR</v>
      </c>
      <c r="B614" s="69" t="str">
        <f>IFERROR(VLOOKUP(E614,商品マスタ!A:E,3,0),"")</f>
        <v>ASAHI Veloute C3</v>
      </c>
      <c r="C614" s="70" t="str">
        <f>IFERROR(VLOOKUP(E614,商品マスタ!A:E,4,0),"")</f>
        <v>1.7Fr/2.4Fr×125cm Angled</v>
      </c>
      <c r="D614" s="80">
        <f>IF(E614="","",(_xlfn.AGGREGATE(3,5,$E$18:E614)))</f>
        <v>597</v>
      </c>
      <c r="E614" s="132" t="str">
        <f>商品マスタ!A605</f>
        <v>VEL125-16ASC3R</v>
      </c>
      <c r="F614" s="133"/>
      <c r="G614" s="134"/>
      <c r="H614" s="104"/>
      <c r="I614" s="105"/>
      <c r="J614" s="48"/>
    </row>
    <row r="615" spans="1:10" ht="30" customHeight="1" x14ac:dyDescent="0.15">
      <c r="A615" s="69" t="str">
        <f>IFERROR(VLOOKUP(E615,商品マスタ!A:E,2,0),"")</f>
        <v>IVR</v>
      </c>
      <c r="B615" s="69" t="str">
        <f>IFERROR(VLOOKUP(E615,商品マスタ!A:E,3,0),"")</f>
        <v>ASAHI Veloute C3</v>
      </c>
      <c r="C615" s="70" t="str">
        <f>IFERROR(VLOOKUP(E615,商品マスタ!A:E,4,0),"")</f>
        <v>1.7Fr/2.4Fr×125cm Straight</v>
      </c>
      <c r="D615" s="80">
        <f>IF(E615="","",(_xlfn.AGGREGATE(3,5,$E$18:E615)))</f>
        <v>598</v>
      </c>
      <c r="E615" s="132" t="str">
        <f>商品マスタ!A606</f>
        <v>VEL125-16SC3R</v>
      </c>
      <c r="F615" s="133"/>
      <c r="G615" s="134"/>
      <c r="H615" s="104"/>
      <c r="I615" s="105"/>
      <c r="J615" s="48"/>
    </row>
    <row r="616" spans="1:10" ht="30" customHeight="1" x14ac:dyDescent="0.15">
      <c r="A616" s="69" t="str">
        <f>IFERROR(VLOOKUP(E616,商品マスタ!A:E,2,0),"")</f>
        <v>IVR</v>
      </c>
      <c r="B616" s="69" t="str">
        <f>IFERROR(VLOOKUP(E616,商品マスタ!A:E,3,0),"")</f>
        <v>ASAHI Veloute C3</v>
      </c>
      <c r="C616" s="70" t="str">
        <f>IFERROR(VLOOKUP(E616,商品マスタ!A:E,4,0),"")</f>
        <v>1.7Fr/2.4Fr×150cm Angled</v>
      </c>
      <c r="D616" s="80">
        <f>IF(E616="","",(_xlfn.AGGREGATE(3,5,$E$18:E616)))</f>
        <v>599</v>
      </c>
      <c r="E616" s="132" t="str">
        <f>商品マスタ!A607</f>
        <v>VEL150-16ASC3R</v>
      </c>
      <c r="F616" s="133"/>
      <c r="G616" s="134"/>
      <c r="H616" s="104"/>
      <c r="I616" s="105"/>
      <c r="J616" s="48"/>
    </row>
    <row r="617" spans="1:10" ht="30" customHeight="1" x14ac:dyDescent="0.15">
      <c r="A617" s="69" t="str">
        <f>IFERROR(VLOOKUP(E617,商品マスタ!A:E,2,0),"")</f>
        <v>IVR</v>
      </c>
      <c r="B617" s="69" t="str">
        <f>IFERROR(VLOOKUP(E617,商品マスタ!A:E,3,0),"")</f>
        <v>ASAHI Veloute C3</v>
      </c>
      <c r="C617" s="70" t="str">
        <f>IFERROR(VLOOKUP(E617,商品マスタ!A:E,4,0),"")</f>
        <v>1.7Fr/2.4Fr×150cm Straight</v>
      </c>
      <c r="D617" s="80">
        <f>IF(E617="","",(_xlfn.AGGREGATE(3,5,$E$18:E617)))</f>
        <v>600</v>
      </c>
      <c r="E617" s="132" t="str">
        <f>商品マスタ!A608</f>
        <v>VEL150-16SC3R</v>
      </c>
      <c r="F617" s="133"/>
      <c r="G617" s="134"/>
      <c r="H617" s="104"/>
      <c r="I617" s="105"/>
      <c r="J617" s="48"/>
    </row>
    <row r="618" spans="1:10" ht="30" customHeight="1" x14ac:dyDescent="0.15">
      <c r="A618" s="69" t="str">
        <f>IFERROR(VLOOKUP(E618,商品マスタ!A:E,2,0),"")</f>
        <v>IVR</v>
      </c>
      <c r="B618" s="69" t="str">
        <f>IFERROR(VLOOKUP(E618,商品マスタ!A:E,3,0),"")</f>
        <v>ASAHI Veloute Ultra</v>
      </c>
      <c r="C618" s="70" t="str">
        <f>IFERROR(VLOOKUP(E618,商品マスタ!A:E,4,0),"")</f>
        <v>1.5Fr/2.8Fr×105cm Angled</v>
      </c>
      <c r="D618" s="80">
        <f>IF(E618="","",(_xlfn.AGGREGATE(3,5,$E$18:E618)))</f>
        <v>601</v>
      </c>
      <c r="E618" s="132" t="str">
        <f>商品マスタ!A609</f>
        <v>VELU105-14ASR</v>
      </c>
      <c r="F618" s="133"/>
      <c r="G618" s="134"/>
      <c r="H618" s="104"/>
      <c r="I618" s="105"/>
      <c r="J618" s="48"/>
    </row>
    <row r="619" spans="1:10" ht="30" customHeight="1" x14ac:dyDescent="0.15">
      <c r="A619" s="69" t="str">
        <f>IFERROR(VLOOKUP(E619,商品マスタ!A:E,2,0),"")</f>
        <v>IVR</v>
      </c>
      <c r="B619" s="69" t="str">
        <f>IFERROR(VLOOKUP(E619,商品マスタ!A:E,3,0),"")</f>
        <v>ASAHI Veloute Ultra</v>
      </c>
      <c r="C619" s="70" t="str">
        <f>IFERROR(VLOOKUP(E619,商品マスタ!A:E,4,0),"")</f>
        <v>1.5Fr/2.8Fr×105cm Straight</v>
      </c>
      <c r="D619" s="80">
        <f>IF(E619="","",(_xlfn.AGGREGATE(3,5,$E$18:E619)))</f>
        <v>602</v>
      </c>
      <c r="E619" s="132" t="str">
        <f>商品マスタ!A610</f>
        <v>VELU105-14SR</v>
      </c>
      <c r="F619" s="133"/>
      <c r="G619" s="134"/>
      <c r="H619" s="104"/>
      <c r="I619" s="105"/>
      <c r="J619" s="48"/>
    </row>
    <row r="620" spans="1:10" ht="30" customHeight="1" x14ac:dyDescent="0.15">
      <c r="A620" s="69" t="str">
        <f>IFERROR(VLOOKUP(E620,商品マスタ!A:E,2,0),"")</f>
        <v>IVR</v>
      </c>
      <c r="B620" s="69" t="str">
        <f>IFERROR(VLOOKUP(E620,商品マスタ!A:E,3,0),"")</f>
        <v>ASAHI Veloute Ultra</v>
      </c>
      <c r="C620" s="70" t="str">
        <f>IFERROR(VLOOKUP(E620,商品マスタ!A:E,4,0),"")</f>
        <v>1.5Fr/2.8Fr×125cm Angled</v>
      </c>
      <c r="D620" s="80">
        <f>IF(E620="","",(_xlfn.AGGREGATE(3,5,$E$18:E620)))</f>
        <v>603</v>
      </c>
      <c r="E620" s="132" t="str">
        <f>商品マスタ!A611</f>
        <v>VELU125-14ASR</v>
      </c>
      <c r="F620" s="133"/>
      <c r="G620" s="134"/>
      <c r="H620" s="104"/>
      <c r="I620" s="105"/>
      <c r="J620" s="48"/>
    </row>
    <row r="621" spans="1:10" ht="30" customHeight="1" x14ac:dyDescent="0.15">
      <c r="A621" s="69" t="str">
        <f>IFERROR(VLOOKUP(E621,商品マスタ!A:E,2,0),"")</f>
        <v>IVR</v>
      </c>
      <c r="B621" s="69" t="str">
        <f>IFERROR(VLOOKUP(E621,商品マスタ!A:E,3,0),"")</f>
        <v>ASAHI Veloute Ultra</v>
      </c>
      <c r="C621" s="70" t="str">
        <f>IFERROR(VLOOKUP(E621,商品マスタ!A:E,4,0),"")</f>
        <v>1.5Fr/2.8Fr×125cm Straight</v>
      </c>
      <c r="D621" s="80">
        <f>IF(E621="","",(_xlfn.AGGREGATE(3,5,$E$18:E621)))</f>
        <v>604</v>
      </c>
      <c r="E621" s="132" t="str">
        <f>商品マスタ!A612</f>
        <v>VELU125-14SR</v>
      </c>
      <c r="F621" s="133"/>
      <c r="G621" s="134"/>
      <c r="H621" s="104"/>
      <c r="I621" s="105"/>
      <c r="J621" s="48"/>
    </row>
    <row r="622" spans="1:10" ht="30" customHeight="1" x14ac:dyDescent="0.15">
      <c r="A622" s="69" t="str">
        <f>IFERROR(VLOOKUP(E622,商品マスタ!A:E,2,0),"")</f>
        <v>IVR</v>
      </c>
      <c r="B622" s="69" t="str">
        <f>IFERROR(VLOOKUP(E622,商品マスタ!A:E,3,0),"")</f>
        <v>ASAHI Veloute Ultra</v>
      </c>
      <c r="C622" s="70" t="str">
        <f>IFERROR(VLOOKUP(E622,商品マスタ!A:E,4,0),"")</f>
        <v>1.5Fr/2.8Fr×150cm Angled</v>
      </c>
      <c r="D622" s="80">
        <f>IF(E622="","",(_xlfn.AGGREGATE(3,5,$E$18:E622)))</f>
        <v>605</v>
      </c>
      <c r="E622" s="132" t="str">
        <f>商品マスタ!A613</f>
        <v>VELU150-14ASR</v>
      </c>
      <c r="F622" s="133"/>
      <c r="G622" s="134"/>
      <c r="H622" s="104"/>
      <c r="I622" s="105"/>
      <c r="J622" s="48"/>
    </row>
    <row r="623" spans="1:10" ht="30" customHeight="1" x14ac:dyDescent="0.15">
      <c r="A623" s="69" t="str">
        <f>IFERROR(VLOOKUP(E623,商品マスタ!A:E,2,0),"")</f>
        <v>IVR</v>
      </c>
      <c r="B623" s="69" t="str">
        <f>IFERROR(VLOOKUP(E623,商品マスタ!A:E,3,0),"")</f>
        <v>ASAHI Veloute Ultra</v>
      </c>
      <c r="C623" s="70" t="str">
        <f>IFERROR(VLOOKUP(E623,商品マスタ!A:E,4,0),"")</f>
        <v>1.5Fr/2.8Fr×150cm Straight</v>
      </c>
      <c r="D623" s="80">
        <f>IF(E623="","",(_xlfn.AGGREGATE(3,5,$E$18:E623)))</f>
        <v>606</v>
      </c>
      <c r="E623" s="132" t="str">
        <f>商品マスタ!A614</f>
        <v>VELU150-14SR</v>
      </c>
      <c r="F623" s="133"/>
      <c r="G623" s="134"/>
      <c r="H623" s="104"/>
      <c r="I623" s="105"/>
      <c r="J623" s="48"/>
    </row>
    <row r="624" spans="1:10" ht="30" customHeight="1" x14ac:dyDescent="0.15">
      <c r="A624" s="69" t="str">
        <f>IFERROR(VLOOKUP(E624,商品マスタ!A:E,2,0),"")</f>
        <v>IVR</v>
      </c>
      <c r="B624" s="69" t="str">
        <f>IFERROR(VLOOKUP(E624,商品マスタ!A:E,3,0),"")</f>
        <v>Veloute19 DM 105cm Angle with HV</v>
      </c>
      <c r="C624" s="70" t="str">
        <f>IFERROR(VLOOKUP(E624,商品マスタ!A:E,4,0),"")</f>
        <v>1.9Fr/2.9Fr×105cm</v>
      </c>
      <c r="D624" s="80">
        <f>IF(E624="","",(_xlfn.AGGREGATE(3,5,$E$18:E624)))</f>
        <v>607</v>
      </c>
      <c r="E624" s="132" t="str">
        <f>商品マスタ!A615</f>
        <v>VELD105-18AS</v>
      </c>
      <c r="F624" s="133"/>
      <c r="G624" s="134"/>
      <c r="H624" s="104"/>
      <c r="I624" s="105"/>
      <c r="J624" s="48"/>
    </row>
    <row r="625" spans="1:10" ht="30" customHeight="1" x14ac:dyDescent="0.15">
      <c r="A625" s="69" t="str">
        <f>IFERROR(VLOOKUP(E625,商品マスタ!A:E,2,0),"")</f>
        <v>IVR</v>
      </c>
      <c r="B625" s="69" t="str">
        <f>IFERROR(VLOOKUP(E625,商品マスタ!A:E,3,0),"")</f>
        <v>Veloute19 DM 105cm Straight with HV</v>
      </c>
      <c r="C625" s="70" t="str">
        <f>IFERROR(VLOOKUP(E625,商品マスタ!A:E,4,0),"")</f>
        <v>1.9Fr/2.9Fr×105cm</v>
      </c>
      <c r="D625" s="80">
        <f>IF(E625="","",(_xlfn.AGGREGATE(3,5,$E$18:E625)))</f>
        <v>608</v>
      </c>
      <c r="E625" s="132" t="str">
        <f>商品マスタ!A616</f>
        <v>VELD105-18S</v>
      </c>
      <c r="F625" s="133"/>
      <c r="G625" s="134"/>
      <c r="H625" s="104"/>
      <c r="I625" s="105"/>
      <c r="J625" s="48"/>
    </row>
    <row r="626" spans="1:10" ht="30" customHeight="1" x14ac:dyDescent="0.15">
      <c r="A626" s="69" t="str">
        <f>IFERROR(VLOOKUP(E626,商品マスタ!A:E,2,0),"")</f>
        <v>IVR</v>
      </c>
      <c r="B626" s="69" t="str">
        <f>IFERROR(VLOOKUP(E626,商品マスタ!A:E,3,0),"")</f>
        <v>Veloute19 DM 125cm Angle with HV</v>
      </c>
      <c r="C626" s="70" t="str">
        <f>IFERROR(VLOOKUP(E626,商品マスタ!A:E,4,0),"")</f>
        <v>1.9Fr/2.9Fr×125cm</v>
      </c>
      <c r="D626" s="80">
        <f>IF(E626="","",(_xlfn.AGGREGATE(3,5,$E$18:E626)))</f>
        <v>609</v>
      </c>
      <c r="E626" s="132" t="str">
        <f>商品マスタ!A617</f>
        <v>VELD125-18AS</v>
      </c>
      <c r="F626" s="133"/>
      <c r="G626" s="134"/>
      <c r="H626" s="104"/>
      <c r="I626" s="105"/>
      <c r="J626" s="48"/>
    </row>
    <row r="627" spans="1:10" ht="30" customHeight="1" x14ac:dyDescent="0.15">
      <c r="A627" s="69" t="str">
        <f>IFERROR(VLOOKUP(E627,商品マスタ!A:E,2,0),"")</f>
        <v>IVR</v>
      </c>
      <c r="B627" s="69" t="str">
        <f>IFERROR(VLOOKUP(E627,商品マスタ!A:E,3,0),"")</f>
        <v>Veloute19 DM 125cm Straight with HV</v>
      </c>
      <c r="C627" s="70" t="str">
        <f>IFERROR(VLOOKUP(E627,商品マスタ!A:E,4,0),"")</f>
        <v>1.9Fr/2.9Fr×125cm</v>
      </c>
      <c r="D627" s="80">
        <f>IF(E627="","",(_xlfn.AGGREGATE(3,5,$E$18:E627)))</f>
        <v>610</v>
      </c>
      <c r="E627" s="132" t="str">
        <f>商品マスタ!A618</f>
        <v>VELD125-18S</v>
      </c>
      <c r="F627" s="133"/>
      <c r="G627" s="134"/>
      <c r="H627" s="104"/>
      <c r="I627" s="105"/>
      <c r="J627" s="48"/>
    </row>
    <row r="628" spans="1:10" ht="30" customHeight="1" x14ac:dyDescent="0.15">
      <c r="A628" s="69" t="str">
        <f>IFERROR(VLOOKUP(E628,商品マスタ!A:E,2,0),"")</f>
        <v>IVR</v>
      </c>
      <c r="B628" s="69" t="str">
        <f>IFERROR(VLOOKUP(E628,商品マスタ!A:E,3,0),"")</f>
        <v>Veloute19 DM 150cm Angle with HV</v>
      </c>
      <c r="C628" s="70" t="str">
        <f>IFERROR(VLOOKUP(E628,商品マスタ!A:E,4,0),"")</f>
        <v>1.9Fr/2.9Fr×150cm</v>
      </c>
      <c r="D628" s="80">
        <f>IF(E628="","",(_xlfn.AGGREGATE(3,5,$E$18:E628)))</f>
        <v>611</v>
      </c>
      <c r="E628" s="132" t="str">
        <f>商品マスタ!A619</f>
        <v>VELD150-18AS</v>
      </c>
      <c r="F628" s="133"/>
      <c r="G628" s="134"/>
      <c r="H628" s="104"/>
      <c r="I628" s="105"/>
      <c r="J628" s="48"/>
    </row>
    <row r="629" spans="1:10" ht="30" customHeight="1" x14ac:dyDescent="0.15">
      <c r="A629" s="69" t="str">
        <f>IFERROR(VLOOKUP(E629,商品マスタ!A:E,2,0),"")</f>
        <v>IVR</v>
      </c>
      <c r="B629" s="69" t="str">
        <f>IFERROR(VLOOKUP(E629,商品マスタ!A:E,3,0),"")</f>
        <v>Veloute19 DM 150cm Straight with HV</v>
      </c>
      <c r="C629" s="70" t="str">
        <f>IFERROR(VLOOKUP(E629,商品マスタ!A:E,4,0),"")</f>
        <v>1.9Fr/2.9Fr×150cm</v>
      </c>
      <c r="D629" s="80">
        <f>IF(E629="","",(_xlfn.AGGREGATE(3,5,$E$18:E629)))</f>
        <v>612</v>
      </c>
      <c r="E629" s="132" t="str">
        <f>商品マスタ!A620</f>
        <v>VELD150-18S</v>
      </c>
      <c r="F629" s="133"/>
      <c r="G629" s="134"/>
      <c r="H629" s="104"/>
      <c r="I629" s="105"/>
      <c r="J629" s="48"/>
    </row>
    <row r="630" spans="1:10" ht="30" customHeight="1" x14ac:dyDescent="0.15">
      <c r="A630" s="69" t="str">
        <f>IFERROR(VLOOKUP(E630,商品マスタ!A:E,2,0),"")</f>
        <v>IVR</v>
      </c>
      <c r="B630" s="69" t="str">
        <f>IFERROR(VLOOKUP(E630,商品マスタ!A:E,3,0),"")</f>
        <v>Masters HF</v>
      </c>
      <c r="C630" s="70" t="str">
        <f>IFERROR(VLOOKUP(E630,商品マスタ!A:E,4,0),"")</f>
        <v>2.6Fr/2.8Fr×105cm Straight</v>
      </c>
      <c r="D630" s="80">
        <f>IF(E630="","",(_xlfn.AGGREGATE(3,5,$E$18:E630)))</f>
        <v>613</v>
      </c>
      <c r="E630" s="132" t="str">
        <f>商品マスタ!A621</f>
        <v>MST105-27HFR</v>
      </c>
      <c r="F630" s="133"/>
      <c r="G630" s="134"/>
      <c r="H630" s="104"/>
      <c r="I630" s="105"/>
      <c r="J630" s="48"/>
    </row>
    <row r="631" spans="1:10" ht="30" customHeight="1" x14ac:dyDescent="0.15">
      <c r="A631" s="69" t="str">
        <f>IFERROR(VLOOKUP(E631,商品マスタ!A:E,2,0),"")</f>
        <v>IVR</v>
      </c>
      <c r="B631" s="69" t="str">
        <f>IFERROR(VLOOKUP(E631,商品マスタ!A:E,3,0),"")</f>
        <v>Masters HF</v>
      </c>
      <c r="C631" s="70" t="str">
        <f>IFERROR(VLOOKUP(E631,商品マスタ!A:E,4,0),"")</f>
        <v>2.6Fr/2.8Fr×125cm Straight</v>
      </c>
      <c r="D631" s="80">
        <f>IF(E631="","",(_xlfn.AGGREGATE(3,5,$E$18:E631)))</f>
        <v>614</v>
      </c>
      <c r="E631" s="132" t="str">
        <f>商品マスタ!A622</f>
        <v>MST125-27HFR</v>
      </c>
      <c r="F631" s="133"/>
      <c r="G631" s="134"/>
      <c r="H631" s="104"/>
      <c r="I631" s="105"/>
      <c r="J631" s="48"/>
    </row>
    <row r="632" spans="1:10" ht="30" customHeight="1" x14ac:dyDescent="0.15">
      <c r="A632" s="69" t="str">
        <f>IFERROR(VLOOKUP(E632,商品マスタ!A:E,2,0),"")</f>
        <v>IVR</v>
      </c>
      <c r="B632" s="69" t="str">
        <f>IFERROR(VLOOKUP(E632,商品マスタ!A:E,3,0),"")</f>
        <v>Masters HF</v>
      </c>
      <c r="C632" s="70" t="str">
        <f>IFERROR(VLOOKUP(E632,商品マスタ!A:E,4,0),"")</f>
        <v>2.6Fr/2.8Fr×150cm Straight</v>
      </c>
      <c r="D632" s="80">
        <f>IF(E632="","",(_xlfn.AGGREGATE(3,5,$E$18:E632)))</f>
        <v>615</v>
      </c>
      <c r="E632" s="132" t="str">
        <f>商品マスタ!A623</f>
        <v>MST150-27HFR</v>
      </c>
      <c r="F632" s="133"/>
      <c r="G632" s="134"/>
      <c r="H632" s="104"/>
      <c r="I632" s="105"/>
      <c r="J632" s="48"/>
    </row>
    <row r="633" spans="1:10" ht="30" customHeight="1" x14ac:dyDescent="0.15">
      <c r="A633" s="69" t="str">
        <f>IFERROR(VLOOKUP(E633,商品マスタ!A:E,2,0),"")</f>
        <v>IVR</v>
      </c>
      <c r="B633" s="69" t="str">
        <f>IFERROR(VLOOKUP(E633,商品マスタ!A:E,3,0),"")</f>
        <v>Masters HF KIT</v>
      </c>
      <c r="C633" s="70" t="str">
        <f>IFERROR(VLOOKUP(E633,商品マスタ!A:E,4,0),"")</f>
        <v>2.6Fr/2.8Fr×105cm Angled80°</v>
      </c>
      <c r="D633" s="80">
        <f>IF(E633="","",(_xlfn.AGGREGATE(3,5,$E$18:E633)))</f>
        <v>616</v>
      </c>
      <c r="E633" s="132" t="str">
        <f>商品マスタ!A624</f>
        <v>MST105-27HFK</v>
      </c>
      <c r="F633" s="133"/>
      <c r="G633" s="134"/>
      <c r="H633" s="104"/>
      <c r="I633" s="105"/>
      <c r="J633" s="48"/>
    </row>
    <row r="634" spans="1:10" ht="30" customHeight="1" x14ac:dyDescent="0.15">
      <c r="A634" s="69" t="str">
        <f>IFERROR(VLOOKUP(E634,商品マスタ!A:E,2,0),"")</f>
        <v>IVR</v>
      </c>
      <c r="B634" s="69" t="str">
        <f>IFERROR(VLOOKUP(E634,商品マスタ!A:E,3,0),"")</f>
        <v>Masters HF KIT</v>
      </c>
      <c r="C634" s="70" t="str">
        <f>IFERROR(VLOOKUP(E634,商品マスタ!A:E,4,0),"")</f>
        <v>2.6Fr/2.8Fr×105cm Multi curve</v>
      </c>
      <c r="D634" s="80">
        <f>IF(E634="","",(_xlfn.AGGREGATE(3,5,$E$18:E634)))</f>
        <v>617</v>
      </c>
      <c r="E634" s="132" t="str">
        <f>商品マスタ!A625</f>
        <v>MST105-27HFKM</v>
      </c>
      <c r="F634" s="133"/>
      <c r="G634" s="134"/>
      <c r="H634" s="104"/>
      <c r="I634" s="105"/>
      <c r="J634" s="48"/>
    </row>
    <row r="635" spans="1:10" ht="30" customHeight="1" x14ac:dyDescent="0.15">
      <c r="A635" s="69" t="str">
        <f>IFERROR(VLOOKUP(E635,商品マスタ!A:E,2,0),"")</f>
        <v>IVR</v>
      </c>
      <c r="B635" s="69" t="str">
        <f>IFERROR(VLOOKUP(E635,商品マスタ!A:E,3,0),"")</f>
        <v>Masters HF KIT</v>
      </c>
      <c r="C635" s="70" t="str">
        <f>IFERROR(VLOOKUP(E635,商品マスタ!A:E,4,0),"")</f>
        <v>2.6Fr/2.8Fr×125cm Angled80°</v>
      </c>
      <c r="D635" s="80">
        <f>IF(E635="","",(_xlfn.AGGREGATE(3,5,$E$18:E635)))</f>
        <v>618</v>
      </c>
      <c r="E635" s="132" t="str">
        <f>商品マスタ!A626</f>
        <v>MST125-27HFK</v>
      </c>
      <c r="F635" s="133"/>
      <c r="G635" s="134"/>
      <c r="H635" s="104"/>
      <c r="I635" s="105"/>
      <c r="J635" s="48"/>
    </row>
    <row r="636" spans="1:10" ht="30" customHeight="1" x14ac:dyDescent="0.15">
      <c r="A636" s="69" t="str">
        <f>IFERROR(VLOOKUP(E636,商品マスタ!A:E,2,0),"")</f>
        <v>IVR</v>
      </c>
      <c r="B636" s="69" t="str">
        <f>IFERROR(VLOOKUP(E636,商品マスタ!A:E,3,0),"")</f>
        <v>Masters HF KIT</v>
      </c>
      <c r="C636" s="70" t="str">
        <f>IFERROR(VLOOKUP(E636,商品マスタ!A:E,4,0),"")</f>
        <v>2.6Fr/2.8Fr×125cm Multi curve</v>
      </c>
      <c r="D636" s="80">
        <f>IF(E636="","",(_xlfn.AGGREGATE(3,5,$E$18:E636)))</f>
        <v>619</v>
      </c>
      <c r="E636" s="132" t="str">
        <f>商品マスタ!A627</f>
        <v>MST125-27HFKM</v>
      </c>
      <c r="F636" s="133"/>
      <c r="G636" s="134"/>
      <c r="H636" s="104"/>
      <c r="I636" s="105"/>
      <c r="J636" s="48"/>
    </row>
    <row r="637" spans="1:10" ht="30" customHeight="1" x14ac:dyDescent="0.15">
      <c r="A637" s="69" t="str">
        <f>IFERROR(VLOOKUP(E637,商品マスタ!A:E,2,0),"")</f>
        <v>IVR</v>
      </c>
      <c r="B637" s="69" t="str">
        <f>IFERROR(VLOOKUP(E637,商品マスタ!A:E,3,0),"")</f>
        <v>Masters ParkWay</v>
      </c>
      <c r="C637" s="70" t="str">
        <f>IFERROR(VLOOKUP(E637,商品マスタ!A:E,4,0),"")</f>
        <v>2.0Fr/2.8Fr×105cm Straight</v>
      </c>
      <c r="D637" s="80">
        <f>IF(E637="","",(_xlfn.AGGREGATE(3,5,$E$18:E637)))</f>
        <v>620</v>
      </c>
      <c r="E637" s="132" t="str">
        <f>商品マスタ!A628</f>
        <v>MST105-18PWR</v>
      </c>
      <c r="F637" s="133"/>
      <c r="G637" s="134"/>
      <c r="H637" s="104"/>
      <c r="I637" s="105"/>
      <c r="J637" s="48"/>
    </row>
    <row r="638" spans="1:10" ht="30" customHeight="1" x14ac:dyDescent="0.15">
      <c r="A638" s="69" t="str">
        <f>IFERROR(VLOOKUP(E638,商品マスタ!A:E,2,0),"")</f>
        <v>IVR</v>
      </c>
      <c r="B638" s="69" t="str">
        <f>IFERROR(VLOOKUP(E638,商品マスタ!A:E,3,0),"")</f>
        <v>Masters ParkWay</v>
      </c>
      <c r="C638" s="70" t="str">
        <f>IFERROR(VLOOKUP(E638,商品マスタ!A:E,4,0),"")</f>
        <v>2.0Fr/2.8Fr×125cm Straight</v>
      </c>
      <c r="D638" s="80">
        <f>IF(E638="","",(_xlfn.AGGREGATE(3,5,$E$18:E638)))</f>
        <v>621</v>
      </c>
      <c r="E638" s="132" t="str">
        <f>商品マスタ!A629</f>
        <v>MST125-18PWR</v>
      </c>
      <c r="F638" s="133"/>
      <c r="G638" s="134"/>
      <c r="H638" s="104"/>
      <c r="I638" s="105"/>
      <c r="J638" s="48"/>
    </row>
    <row r="639" spans="1:10" ht="30" customHeight="1" x14ac:dyDescent="0.15">
      <c r="A639" s="69" t="str">
        <f>IFERROR(VLOOKUP(E639,商品マスタ!A:E,2,0),"")</f>
        <v>IVR</v>
      </c>
      <c r="B639" s="69" t="str">
        <f>IFERROR(VLOOKUP(E639,商品マスタ!A:E,3,0),"")</f>
        <v>Masters ParkWay</v>
      </c>
      <c r="C639" s="70" t="str">
        <f>IFERROR(VLOOKUP(E639,商品マスタ!A:E,4,0),"")</f>
        <v>2.0Fr/2.8Fr×150cm Straight</v>
      </c>
      <c r="D639" s="80">
        <f>IF(E639="","",(_xlfn.AGGREGATE(3,5,$E$18:E639)))</f>
        <v>622</v>
      </c>
      <c r="E639" s="132" t="str">
        <f>商品マスタ!A630</f>
        <v>MST150-18PWR</v>
      </c>
      <c r="F639" s="133"/>
      <c r="G639" s="134"/>
      <c r="H639" s="104"/>
      <c r="I639" s="105"/>
      <c r="J639" s="48"/>
    </row>
    <row r="640" spans="1:10" ht="30" customHeight="1" x14ac:dyDescent="0.15">
      <c r="A640" s="69" t="str">
        <f>IFERROR(VLOOKUP(E640,商品マスタ!A:E,2,0),"")</f>
        <v>IVR</v>
      </c>
      <c r="B640" s="69" t="str">
        <f>IFERROR(VLOOKUP(E640,商品マスタ!A:E,3,0),"")</f>
        <v>Masters ParkWay</v>
      </c>
      <c r="C640" s="70" t="str">
        <f>IFERROR(VLOOKUP(E640,商品マスタ!A:E,4,0),"")</f>
        <v>2.0Fr/2.8Fr×125cm Angled45°</v>
      </c>
      <c r="D640" s="80">
        <f>IF(E640="","",(_xlfn.AGGREGATE(3,5,$E$18:E640)))</f>
        <v>623</v>
      </c>
      <c r="E640" s="132" t="str">
        <f>商品マスタ!A631</f>
        <v>MST45A-18PWR</v>
      </c>
      <c r="F640" s="133"/>
      <c r="G640" s="134"/>
      <c r="H640" s="104"/>
      <c r="I640" s="105"/>
      <c r="J640" s="48"/>
    </row>
    <row r="641" spans="1:10" ht="30" customHeight="1" x14ac:dyDescent="0.15">
      <c r="A641" s="69" t="str">
        <f>IFERROR(VLOOKUP(E641,商品マスタ!A:E,2,0),"")</f>
        <v>IVR</v>
      </c>
      <c r="B641" s="69" t="str">
        <f>IFERROR(VLOOKUP(E641,商品マスタ!A:E,3,0),"")</f>
        <v>Masters ParkWay</v>
      </c>
      <c r="C641" s="70" t="str">
        <f>IFERROR(VLOOKUP(E641,商品マスタ!A:E,4,0),"")</f>
        <v>2.0Fr/2.8Fr×105cm Angled80°</v>
      </c>
      <c r="D641" s="80">
        <f>IF(E641="","",(_xlfn.AGGREGATE(3,5,$E$18:E641)))</f>
        <v>624</v>
      </c>
      <c r="E641" s="132" t="str">
        <f>商品マスタ!A632</f>
        <v>MST45A-18PWSR</v>
      </c>
      <c r="F641" s="133"/>
      <c r="G641" s="134"/>
      <c r="H641" s="104"/>
      <c r="I641" s="105"/>
      <c r="J641" s="48"/>
    </row>
    <row r="642" spans="1:10" ht="30" customHeight="1" x14ac:dyDescent="0.15">
      <c r="A642" s="69" t="str">
        <f>IFERROR(VLOOKUP(E642,商品マスタ!A:E,2,0),"")</f>
        <v>IVR</v>
      </c>
      <c r="B642" s="69" t="str">
        <f>IFERROR(VLOOKUP(E642,商品マスタ!A:E,3,0),"")</f>
        <v>Masters ParkWay C3</v>
      </c>
      <c r="C642" s="70" t="str">
        <f>IFERROR(VLOOKUP(E642,商品マスタ!A:E,4,0),"")</f>
        <v>2.0Fr/2.4Fr×105cm Straight</v>
      </c>
      <c r="D642" s="80">
        <f>IF(E642="","",(_xlfn.AGGREGATE(3,5,$E$18:E642)))</f>
        <v>625</v>
      </c>
      <c r="E642" s="132" t="str">
        <f>商品マスタ!A633</f>
        <v>MST105-18PWC3R</v>
      </c>
      <c r="F642" s="133"/>
      <c r="G642" s="134"/>
      <c r="H642" s="104"/>
      <c r="I642" s="105"/>
      <c r="J642" s="48"/>
    </row>
    <row r="643" spans="1:10" ht="30" customHeight="1" x14ac:dyDescent="0.15">
      <c r="A643" s="69" t="str">
        <f>IFERROR(VLOOKUP(E643,商品マスタ!A:E,2,0),"")</f>
        <v>IVR</v>
      </c>
      <c r="B643" s="69" t="str">
        <f>IFERROR(VLOOKUP(E643,商品マスタ!A:E,3,0),"")</f>
        <v>Masters ParkWay C3</v>
      </c>
      <c r="C643" s="70" t="str">
        <f>IFERROR(VLOOKUP(E643,商品マスタ!A:E,4,0),"")</f>
        <v>2.0Fr/2.4Fr×125cm Straight</v>
      </c>
      <c r="D643" s="80">
        <f>IF(E643="","",(_xlfn.AGGREGATE(3,5,$E$18:E643)))</f>
        <v>626</v>
      </c>
      <c r="E643" s="132" t="str">
        <f>商品マスタ!A634</f>
        <v>MST125-18PWC3R</v>
      </c>
      <c r="F643" s="133"/>
      <c r="G643" s="134"/>
      <c r="H643" s="104"/>
      <c r="I643" s="105"/>
      <c r="J643" s="48"/>
    </row>
    <row r="644" spans="1:10" ht="30" customHeight="1" x14ac:dyDescent="0.15">
      <c r="A644" s="69" t="str">
        <f>IFERROR(VLOOKUP(E644,商品マスタ!A:E,2,0),"")</f>
        <v>IVR</v>
      </c>
      <c r="B644" s="69" t="str">
        <f>IFERROR(VLOOKUP(E644,商品マスタ!A:E,3,0),"")</f>
        <v>Masters ParkWay C3</v>
      </c>
      <c r="C644" s="70" t="str">
        <f>IFERROR(VLOOKUP(E644,商品マスタ!A:E,4,0),"")</f>
        <v>2.0Fr/2.4Fr×150cm Straight</v>
      </c>
      <c r="D644" s="80">
        <f>IF(E644="","",(_xlfn.AGGREGATE(3,5,$E$18:E644)))</f>
        <v>627</v>
      </c>
      <c r="E644" s="132" t="str">
        <f>商品マスタ!A635</f>
        <v>MST150-18PWC3R</v>
      </c>
      <c r="F644" s="133"/>
      <c r="G644" s="134"/>
      <c r="H644" s="104"/>
      <c r="I644" s="105"/>
      <c r="J644" s="48"/>
    </row>
    <row r="645" spans="1:10" ht="30" customHeight="1" x14ac:dyDescent="0.15">
      <c r="A645" s="69" t="str">
        <f>IFERROR(VLOOKUP(E645,商品マスタ!A:E,2,0),"")</f>
        <v>IVR</v>
      </c>
      <c r="B645" s="69" t="str">
        <f>IFERROR(VLOOKUP(E645,商品マスタ!A:E,3,0),"")</f>
        <v>Masters ParkWay C3</v>
      </c>
      <c r="C645" s="70" t="str">
        <f>IFERROR(VLOOKUP(E645,商品マスタ!A:E,4,0),"")</f>
        <v>2.0Fr/2.4Fr×125cm Angled45°</v>
      </c>
      <c r="D645" s="80">
        <f>IF(E645="","",(_xlfn.AGGREGATE(3,5,$E$18:E645)))</f>
        <v>628</v>
      </c>
      <c r="E645" s="132" t="str">
        <f>商品マスタ!A636</f>
        <v>MST45A-18PWC3R</v>
      </c>
      <c r="F645" s="133"/>
      <c r="G645" s="134"/>
      <c r="H645" s="104"/>
      <c r="I645" s="105"/>
      <c r="J645" s="48"/>
    </row>
    <row r="646" spans="1:10" ht="30" customHeight="1" x14ac:dyDescent="0.15">
      <c r="A646" s="69" t="str">
        <f>IFERROR(VLOOKUP(E646,商品マスタ!A:E,2,0),"")</f>
        <v>IVR</v>
      </c>
      <c r="B646" s="69" t="str">
        <f>IFERROR(VLOOKUP(E646,商品マスタ!A:E,3,0),"")</f>
        <v>Masters ParkWay C3 SOFT</v>
      </c>
      <c r="C646" s="70" t="str">
        <f>IFERROR(VLOOKUP(E646,商品マスタ!A:E,4,0),"")</f>
        <v>1.98Fr/2.4Fr×105cm Straight</v>
      </c>
      <c r="D646" s="80">
        <f>IF(E646="","",(_xlfn.AGGREGATE(3,5,$E$18:E646)))</f>
        <v>629</v>
      </c>
      <c r="E646" s="132" t="str">
        <f>商品マスタ!A637</f>
        <v>MST105-18PWC3SFR</v>
      </c>
      <c r="F646" s="133"/>
      <c r="G646" s="134"/>
      <c r="H646" s="104"/>
      <c r="I646" s="105"/>
      <c r="J646" s="48"/>
    </row>
    <row r="647" spans="1:10" ht="30" customHeight="1" x14ac:dyDescent="0.15">
      <c r="A647" s="69" t="str">
        <f>IFERROR(VLOOKUP(E647,商品マスタ!A:E,2,0),"")</f>
        <v>IVR</v>
      </c>
      <c r="B647" s="69" t="str">
        <f>IFERROR(VLOOKUP(E647,商品マスタ!A:E,3,0),"")</f>
        <v>Masters ParkWay C3 SOFT</v>
      </c>
      <c r="C647" s="70" t="str">
        <f>IFERROR(VLOOKUP(E647,商品マスタ!A:E,4,0),"")</f>
        <v>1.98Fr/2.4Fr×125cm Straight</v>
      </c>
      <c r="D647" s="80">
        <f>IF(E647="","",(_xlfn.AGGREGATE(3,5,$E$18:E647)))</f>
        <v>630</v>
      </c>
      <c r="E647" s="132" t="str">
        <f>商品マスタ!A638</f>
        <v>MST125-18PWC3SFR</v>
      </c>
      <c r="F647" s="133"/>
      <c r="G647" s="134"/>
      <c r="H647" s="104"/>
      <c r="I647" s="105"/>
      <c r="J647" s="48"/>
    </row>
    <row r="648" spans="1:10" ht="30" customHeight="1" x14ac:dyDescent="0.15">
      <c r="A648" s="69" t="str">
        <f>IFERROR(VLOOKUP(E648,商品マスタ!A:E,2,0),"")</f>
        <v>IVR</v>
      </c>
      <c r="B648" s="69" t="str">
        <f>IFERROR(VLOOKUP(E648,商品マスタ!A:E,3,0),"")</f>
        <v>Masters ParkWay C3 SOFT</v>
      </c>
      <c r="C648" s="70" t="str">
        <f>IFERROR(VLOOKUP(E648,商品マスタ!A:E,4,0),"")</f>
        <v>1.98Fr/2.4Fr×150cm Straight</v>
      </c>
      <c r="D648" s="80">
        <f>IF(E648="","",(_xlfn.AGGREGATE(3,5,$E$18:E648)))</f>
        <v>631</v>
      </c>
      <c r="E648" s="132" t="str">
        <f>商品マスタ!A639</f>
        <v>MST150-18PWC3SFR</v>
      </c>
      <c r="F648" s="133"/>
      <c r="G648" s="134"/>
      <c r="H648" s="104"/>
      <c r="I648" s="105"/>
      <c r="J648" s="48"/>
    </row>
    <row r="649" spans="1:10" ht="30" customHeight="1" x14ac:dyDescent="0.15">
      <c r="A649" s="69" t="str">
        <f>IFERROR(VLOOKUP(E649,商品マスタ!A:E,2,0),"")</f>
        <v>IVR</v>
      </c>
      <c r="B649" s="69" t="str">
        <f>IFERROR(VLOOKUP(E649,商品マスタ!A:E,3,0),"")</f>
        <v>Masters ParkWay C3 SOFT</v>
      </c>
      <c r="C649" s="70" t="str">
        <f>IFERROR(VLOOKUP(E649,商品マスタ!A:E,4,0),"")</f>
        <v>1.98Fr/2.4Fr×125cm Angled45°</v>
      </c>
      <c r="D649" s="80">
        <f>IF(E649="","",(_xlfn.AGGREGATE(3,5,$E$18:E649)))</f>
        <v>632</v>
      </c>
      <c r="E649" s="132" t="str">
        <f>商品マスタ!A640</f>
        <v>MST45A-18PWC3SFR</v>
      </c>
      <c r="F649" s="133"/>
      <c r="G649" s="134"/>
      <c r="H649" s="104"/>
      <c r="I649" s="105"/>
      <c r="J649" s="48"/>
    </row>
    <row r="650" spans="1:10" ht="30" customHeight="1" x14ac:dyDescent="0.15">
      <c r="A650" s="69" t="str">
        <f>IFERROR(VLOOKUP(E650,商品マスタ!A:E,2,0),"")</f>
        <v>IVR</v>
      </c>
      <c r="B650" s="69" t="str">
        <f>IFERROR(VLOOKUP(E650,商品マスタ!A:E,3,0),"")</f>
        <v>Masters ParkWay SOFT</v>
      </c>
      <c r="C650" s="70" t="str">
        <f>IFERROR(VLOOKUP(E650,商品マスタ!A:E,4,0),"")</f>
        <v>1.98Fr/2.8Fr×105cm Straight</v>
      </c>
      <c r="D650" s="80">
        <f>IF(E650="","",(_xlfn.AGGREGATE(3,5,$E$18:E650)))</f>
        <v>633</v>
      </c>
      <c r="E650" s="132" t="str">
        <f>商品マスタ!A641</f>
        <v>MST105-18PWSFR</v>
      </c>
      <c r="F650" s="133"/>
      <c r="G650" s="134"/>
      <c r="H650" s="104"/>
      <c r="I650" s="105"/>
      <c r="J650" s="48"/>
    </row>
    <row r="651" spans="1:10" ht="30" customHeight="1" x14ac:dyDescent="0.15">
      <c r="A651" s="69" t="str">
        <f>IFERROR(VLOOKUP(E651,商品マスタ!A:E,2,0),"")</f>
        <v>IVR</v>
      </c>
      <c r="B651" s="69" t="str">
        <f>IFERROR(VLOOKUP(E651,商品マスタ!A:E,3,0),"")</f>
        <v>Masters ParkWay SOFT</v>
      </c>
      <c r="C651" s="70" t="str">
        <f>IFERROR(VLOOKUP(E651,商品マスタ!A:E,4,0),"")</f>
        <v>1.98Fr/2.8Fr×125cm Straight</v>
      </c>
      <c r="D651" s="80">
        <f>IF(E651="","",(_xlfn.AGGREGATE(3,5,$E$18:E651)))</f>
        <v>634</v>
      </c>
      <c r="E651" s="132" t="str">
        <f>商品マスタ!A642</f>
        <v>MST125-18PWSFR</v>
      </c>
      <c r="F651" s="133"/>
      <c r="G651" s="134"/>
      <c r="H651" s="104"/>
      <c r="I651" s="105"/>
      <c r="J651" s="48"/>
    </row>
    <row r="652" spans="1:10" ht="30" customHeight="1" x14ac:dyDescent="0.15">
      <c r="A652" s="69" t="str">
        <f>IFERROR(VLOOKUP(E652,商品マスタ!A:E,2,0),"")</f>
        <v>IVR</v>
      </c>
      <c r="B652" s="69" t="str">
        <f>IFERROR(VLOOKUP(E652,商品マスタ!A:E,3,0),"")</f>
        <v>Masters ParkWay SOFT</v>
      </c>
      <c r="C652" s="70" t="str">
        <f>IFERROR(VLOOKUP(E652,商品マスタ!A:E,4,0),"")</f>
        <v>1.98Fr/2.8Fr×150cm Straight</v>
      </c>
      <c r="D652" s="80">
        <f>IF(E652="","",(_xlfn.AGGREGATE(3,5,$E$18:E652)))</f>
        <v>635</v>
      </c>
      <c r="E652" s="132" t="str">
        <f>商品マスタ!A643</f>
        <v>MST150-18PWSFR</v>
      </c>
      <c r="F652" s="133"/>
      <c r="G652" s="134"/>
      <c r="H652" s="104"/>
      <c r="I652" s="105"/>
      <c r="J652" s="48"/>
    </row>
    <row r="653" spans="1:10" ht="30" customHeight="1" x14ac:dyDescent="0.15">
      <c r="A653" s="69" t="str">
        <f>IFERROR(VLOOKUP(E653,商品マスタ!A:E,2,0),"")</f>
        <v>IVR</v>
      </c>
      <c r="B653" s="69" t="str">
        <f>IFERROR(VLOOKUP(E653,商品マスタ!A:E,3,0),"")</f>
        <v>Masters ParkWay SOFT</v>
      </c>
      <c r="C653" s="70" t="str">
        <f>IFERROR(VLOOKUP(E653,商品マスタ!A:E,4,0),"")</f>
        <v>1.98Fr/2.8Fr×125cm Angled45°</v>
      </c>
      <c r="D653" s="80">
        <f>IF(E653="","",(_xlfn.AGGREGATE(3,5,$E$18:E653)))</f>
        <v>636</v>
      </c>
      <c r="E653" s="132" t="str">
        <f>商品マスタ!A644</f>
        <v>MST45A-18PWSFR</v>
      </c>
      <c r="F653" s="133"/>
      <c r="G653" s="134"/>
      <c r="H653" s="104"/>
      <c r="I653" s="105"/>
      <c r="J653" s="48"/>
    </row>
    <row r="654" spans="1:10" ht="30" customHeight="1" x14ac:dyDescent="0.15">
      <c r="A654" s="69" t="str">
        <f>IFERROR(VLOOKUP(E654,商品マスタ!A:E,2,0),"")</f>
        <v>IVR</v>
      </c>
      <c r="B654" s="69" t="str">
        <f>IFERROR(VLOOKUP(E654,商品マスタ!A:E,3,0),"")</f>
        <v>Masters ParkWay SOFT</v>
      </c>
      <c r="C654" s="70" t="str">
        <f>IFERROR(VLOOKUP(E654,商品マスタ!A:E,4,0),"")</f>
        <v>1.98Fr/2.8Fr×105cm Angled80°</v>
      </c>
      <c r="D654" s="80">
        <f>IF(E654="","",(_xlfn.AGGREGATE(3,5,$E$18:E654)))</f>
        <v>637</v>
      </c>
      <c r="E654" s="132" t="str">
        <f>商品マスタ!A645</f>
        <v>MST45A-18PWSSFR</v>
      </c>
      <c r="F654" s="133"/>
      <c r="G654" s="134"/>
      <c r="H654" s="104"/>
      <c r="I654" s="105"/>
      <c r="J654" s="48"/>
    </row>
    <row r="655" spans="1:10" ht="30" customHeight="1" x14ac:dyDescent="0.15">
      <c r="A655" s="69" t="str">
        <f>IFERROR(VLOOKUP(E655,商品マスタ!A:E,2,0),"")</f>
        <v>IVR</v>
      </c>
      <c r="B655" s="69" t="str">
        <f>IFERROR(VLOOKUP(E655,商品マスタ!A:E,3,0),"")</f>
        <v>Mergeway</v>
      </c>
      <c r="C655" s="70" t="str">
        <f>IFERROR(VLOOKUP(E655,商品マスタ!A:E,4,0),"")</f>
        <v>1.7Fr×105cm Swan Neck</v>
      </c>
      <c r="D655" s="80">
        <f>IF(E655="","",(_xlfn.AGGREGATE(3,5,$E$18:E655)))</f>
        <v>638</v>
      </c>
      <c r="E655" s="132" t="str">
        <f>商品マスタ!A646</f>
        <v>MER105-16SN</v>
      </c>
      <c r="F655" s="133"/>
      <c r="G655" s="134"/>
      <c r="H655" s="104"/>
      <c r="I655" s="105"/>
      <c r="J655" s="48"/>
    </row>
    <row r="656" spans="1:10" ht="30" customHeight="1" x14ac:dyDescent="0.15">
      <c r="A656" s="69" t="str">
        <f>IFERROR(VLOOKUP(E656,商品マスタ!A:E,2,0),"")</f>
        <v>IVR</v>
      </c>
      <c r="B656" s="69" t="str">
        <f>IFERROR(VLOOKUP(E656,商品マスタ!A:E,3,0),"")</f>
        <v>Mergeway</v>
      </c>
      <c r="C656" s="70" t="str">
        <f>IFERROR(VLOOKUP(E656,商品マスタ!A:E,4,0),"")</f>
        <v>1.7Fr×125cm Swan Neck</v>
      </c>
      <c r="D656" s="80">
        <f>IF(E656="","",(_xlfn.AGGREGATE(3,5,$E$18:E656)))</f>
        <v>639</v>
      </c>
      <c r="E656" s="132" t="str">
        <f>商品マスタ!A647</f>
        <v>MER125-16SN</v>
      </c>
      <c r="F656" s="133"/>
      <c r="G656" s="134"/>
      <c r="H656" s="104"/>
      <c r="I656" s="105"/>
      <c r="J656" s="48"/>
    </row>
    <row r="657" spans="1:10" ht="30" customHeight="1" x14ac:dyDescent="0.15">
      <c r="A657" s="69" t="str">
        <f>IFERROR(VLOOKUP(E657,商品マスタ!A:E,2,0),"")</f>
        <v>IVR</v>
      </c>
      <c r="B657" s="69" t="str">
        <f>IFERROR(VLOOKUP(E657,商品マスタ!A:E,3,0),"")</f>
        <v>Mergeway</v>
      </c>
      <c r="C657" s="70" t="str">
        <f>IFERROR(VLOOKUP(E657,商品マスタ!A:E,4,0),"")</f>
        <v>1.7Fr×85cm Swan Neck</v>
      </c>
      <c r="D657" s="80">
        <f>IF(E657="","",(_xlfn.AGGREGATE(3,5,$E$18:E657)))</f>
        <v>640</v>
      </c>
      <c r="E657" s="132" t="str">
        <f>商品マスタ!A648</f>
        <v>MER85-16SN</v>
      </c>
      <c r="F657" s="133"/>
      <c r="G657" s="134"/>
      <c r="H657" s="104"/>
      <c r="I657" s="105"/>
      <c r="J657" s="48"/>
    </row>
    <row r="658" spans="1:10" ht="30" customHeight="1" x14ac:dyDescent="0.15">
      <c r="A658" s="69" t="str">
        <f>IFERROR(VLOOKUP(E658,商品マスタ!A:E,2,0),"")</f>
        <v>IVR</v>
      </c>
      <c r="B658" s="69" t="str">
        <f>IFERROR(VLOOKUP(E658,商品マスタ!A:E,3,0),"")</f>
        <v>Mergeway</v>
      </c>
      <c r="C658" s="70" t="str">
        <f>IFERROR(VLOOKUP(E658,商品マスタ!A:E,4,0),"")</f>
        <v>1.7Fr×105cm Double Angle</v>
      </c>
      <c r="D658" s="80">
        <f>IF(E658="","",(_xlfn.AGGREGATE(3,5,$E$18:E658)))</f>
        <v>641</v>
      </c>
      <c r="E658" s="132" t="str">
        <f>商品マスタ!A649</f>
        <v>MER105-16WA</v>
      </c>
      <c r="F658" s="133"/>
      <c r="G658" s="134"/>
      <c r="H658" s="104"/>
      <c r="I658" s="105"/>
      <c r="J658" s="48"/>
    </row>
    <row r="659" spans="1:10" ht="30" customHeight="1" x14ac:dyDescent="0.15">
      <c r="A659" s="69" t="str">
        <f>IFERROR(VLOOKUP(E659,商品マスタ!A:E,2,0),"")</f>
        <v>IVR</v>
      </c>
      <c r="B659" s="69" t="str">
        <f>IFERROR(VLOOKUP(E659,商品マスタ!A:E,3,0),"")</f>
        <v>Mergeway</v>
      </c>
      <c r="C659" s="70" t="str">
        <f>IFERROR(VLOOKUP(E659,商品マスタ!A:E,4,0),"")</f>
        <v>1.7Fr×125cm Double Angle</v>
      </c>
      <c r="D659" s="80">
        <f>IF(E659="","",(_xlfn.AGGREGATE(3,5,$E$18:E659)))</f>
        <v>642</v>
      </c>
      <c r="E659" s="132" t="str">
        <f>商品マスタ!A650</f>
        <v>MER125-16WA</v>
      </c>
      <c r="F659" s="133"/>
      <c r="G659" s="134"/>
      <c r="H659" s="104"/>
      <c r="I659" s="105"/>
      <c r="J659" s="48"/>
    </row>
    <row r="660" spans="1:10" ht="30" customHeight="1" x14ac:dyDescent="0.15">
      <c r="A660" s="69" t="str">
        <f>IFERROR(VLOOKUP(E660,商品マスタ!A:E,2,0),"")</f>
        <v>IVR</v>
      </c>
      <c r="B660" s="69" t="str">
        <f>IFERROR(VLOOKUP(E660,商品マスタ!A:E,3,0),"")</f>
        <v>Mergeway</v>
      </c>
      <c r="C660" s="70" t="str">
        <f>IFERROR(VLOOKUP(E660,商品マスタ!A:E,4,0),"")</f>
        <v>1.7Fr×85cm Double Angle</v>
      </c>
      <c r="D660" s="80">
        <f>IF(E660="","",(_xlfn.AGGREGATE(3,5,$E$18:E660)))</f>
        <v>643</v>
      </c>
      <c r="E660" s="132" t="str">
        <f>商品マスタ!A651</f>
        <v>MER85-16WA</v>
      </c>
      <c r="F660" s="133"/>
      <c r="G660" s="134"/>
      <c r="H660" s="104"/>
      <c r="I660" s="105"/>
      <c r="J660" s="48"/>
    </row>
    <row r="661" spans="1:10" ht="30" customHeight="1" x14ac:dyDescent="0.15">
      <c r="A661" s="69" t="str">
        <f>IFERROR(VLOOKUP(E661,商品マスタ!A:E,2,0),"")</f>
        <v>IVR</v>
      </c>
      <c r="B661" s="69" t="str">
        <f>IFERROR(VLOOKUP(E661,商品マスタ!A:E,3,0),"")</f>
        <v>Veloutame C3</v>
      </c>
      <c r="C661" s="70" t="str">
        <f>IFERROR(VLOOKUP(E661,商品マスタ!A:E,4,0),"")</f>
        <v>1.7Fr/2.4Fr×105cm Angled</v>
      </c>
      <c r="D661" s="80">
        <f>IF(E661="","",(_xlfn.AGGREGATE(3,5,$E$18:E661)))</f>
        <v>644</v>
      </c>
      <c r="E661" s="132" t="str">
        <f>商品マスタ!A652</f>
        <v>VELT105-16ASC3</v>
      </c>
      <c r="F661" s="133"/>
      <c r="G661" s="134"/>
      <c r="H661" s="104"/>
      <c r="I661" s="105"/>
      <c r="J661" s="48"/>
    </row>
    <row r="662" spans="1:10" ht="30" customHeight="1" x14ac:dyDescent="0.15">
      <c r="A662" s="69" t="str">
        <f>IFERROR(VLOOKUP(E662,商品マスタ!A:E,2,0),"")</f>
        <v>IVR</v>
      </c>
      <c r="B662" s="69" t="str">
        <f>IFERROR(VLOOKUP(E662,商品マスタ!A:E,3,0),"")</f>
        <v>Veloutame C3</v>
      </c>
      <c r="C662" s="70" t="str">
        <f>IFERROR(VLOOKUP(E662,商品マスタ!A:E,4,0),"")</f>
        <v>1.7Fr/2.4Fr×125cm Angled</v>
      </c>
      <c r="D662" s="80">
        <f>IF(E662="","",(_xlfn.AGGREGATE(3,5,$E$18:E662)))</f>
        <v>645</v>
      </c>
      <c r="E662" s="132" t="str">
        <f>商品マスタ!A653</f>
        <v>VELT125-16ASC3</v>
      </c>
      <c r="F662" s="133"/>
      <c r="G662" s="134"/>
      <c r="H662" s="104"/>
      <c r="I662" s="105"/>
      <c r="J662" s="48"/>
    </row>
    <row r="663" spans="1:10" ht="30" customHeight="1" x14ac:dyDescent="0.15">
      <c r="A663" s="69" t="str">
        <f>IFERROR(VLOOKUP(E663,商品マスタ!A:E,2,0),"")</f>
        <v>IVR</v>
      </c>
      <c r="B663" s="69" t="str">
        <f>IFERROR(VLOOKUP(E663,商品マスタ!A:E,3,0),"")</f>
        <v>Veloutame C3</v>
      </c>
      <c r="C663" s="70" t="str">
        <f>IFERROR(VLOOKUP(E663,商品マスタ!A:E,4,0),"")</f>
        <v>1.7Fr/2.4Fr×150cm Straight</v>
      </c>
      <c r="D663" s="80">
        <f>IF(E663="","",(_xlfn.AGGREGATE(3,5,$E$18:E663)))</f>
        <v>646</v>
      </c>
      <c r="E663" s="132" t="str">
        <f>商品マスタ!A654</f>
        <v>VELT150-16SC3</v>
      </c>
      <c r="F663" s="133"/>
      <c r="G663" s="134"/>
      <c r="H663" s="104"/>
      <c r="I663" s="105"/>
      <c r="J663" s="48"/>
    </row>
    <row r="664" spans="1:10" ht="30" customHeight="1" x14ac:dyDescent="0.15">
      <c r="A664" s="69" t="str">
        <f>IFERROR(VLOOKUP(E664,商品マスタ!A:E,2,0),"")</f>
        <v>Neuro</v>
      </c>
      <c r="B664" s="69" t="str">
        <f>IFERROR(VLOOKUP(E664,商品マスタ!A:E,3,0),"")</f>
        <v>Branchor</v>
      </c>
      <c r="C664" s="70" t="str">
        <f>IFERROR(VLOOKUP(E664,商品マスタ!A:E,4,0),"")</f>
        <v>9Fr×90cm</v>
      </c>
      <c r="D664" s="80">
        <f>IF(E664="","",(_xlfn.AGGREGATE(3,5,$E$18:E664)))</f>
        <v>647</v>
      </c>
      <c r="E664" s="132" t="str">
        <f>商品マスタ!A655</f>
        <v>BBG990</v>
      </c>
      <c r="F664" s="133"/>
      <c r="G664" s="134"/>
      <c r="H664" s="104"/>
      <c r="I664" s="105"/>
      <c r="J664" s="48"/>
    </row>
    <row r="665" spans="1:10" ht="30" customHeight="1" x14ac:dyDescent="0.15">
      <c r="A665" s="69" t="str">
        <f>IFERROR(VLOOKUP(E665,商品マスタ!A:E,2,0),"")</f>
        <v>Neuro</v>
      </c>
      <c r="B665" s="69" t="str">
        <f>IFERROR(VLOOKUP(E665,商品マスタ!A:E,3,0),"")</f>
        <v>Branchor XB</v>
      </c>
      <c r="C665" s="70" t="str">
        <f>IFERROR(VLOOKUP(E665,商品マスタ!A:E,4,0),"")</f>
        <v>8Fr×90cm</v>
      </c>
      <c r="D665" s="80">
        <f>IF(E665="","",(_xlfn.AGGREGATE(3,5,$E$18:E665)))</f>
        <v>648</v>
      </c>
      <c r="E665" s="132" t="str">
        <f>商品マスタ!A656</f>
        <v>BBG890-XBJ</v>
      </c>
      <c r="F665" s="133"/>
      <c r="G665" s="134"/>
      <c r="H665" s="104"/>
      <c r="I665" s="105"/>
      <c r="J665" s="48"/>
    </row>
    <row r="666" spans="1:10" ht="30" customHeight="1" x14ac:dyDescent="0.15">
      <c r="A666" s="69" t="str">
        <f>IFERROR(VLOOKUP(E666,商品マスタ!A:E,2,0),"")</f>
        <v>Neuro</v>
      </c>
      <c r="B666" s="69" t="str">
        <f>IFERROR(VLOOKUP(E666,商品マスタ!A:E,3,0),"")</f>
        <v>Branchor XB</v>
      </c>
      <c r="C666" s="70" t="str">
        <f>IFERROR(VLOOKUP(E666,商品マスタ!A:E,4,0),"")</f>
        <v>8Fr×95cm</v>
      </c>
      <c r="D666" s="80">
        <f>IF(E666="","",(_xlfn.AGGREGATE(3,5,$E$18:E666)))</f>
        <v>649</v>
      </c>
      <c r="E666" s="132" t="str">
        <f>商品マスタ!A657</f>
        <v>BBG895-XBJ</v>
      </c>
      <c r="F666" s="133"/>
      <c r="G666" s="134"/>
      <c r="H666" s="104"/>
      <c r="I666" s="105"/>
      <c r="J666" s="48"/>
    </row>
    <row r="667" spans="1:10" ht="30" customHeight="1" x14ac:dyDescent="0.15">
      <c r="A667" s="69" t="str">
        <f>IFERROR(VLOOKUP(E667,商品マスタ!A:E,2,0),"")</f>
        <v>Neuro</v>
      </c>
      <c r="B667" s="69" t="str">
        <f>IFERROR(VLOOKUP(E667,商品マスタ!A:E,3,0),"")</f>
        <v>Branchor XB</v>
      </c>
      <c r="C667" s="70" t="str">
        <f>IFERROR(VLOOKUP(E667,商品マスタ!A:E,4,0),"")</f>
        <v>9Fr×90cm</v>
      </c>
      <c r="D667" s="80">
        <f>IF(E667="","",(_xlfn.AGGREGATE(3,5,$E$18:E667)))</f>
        <v>650</v>
      </c>
      <c r="E667" s="132" t="str">
        <f>商品マスタ!A658</f>
        <v>BBG990-XBJ</v>
      </c>
      <c r="F667" s="133"/>
      <c r="G667" s="134"/>
      <c r="H667" s="104"/>
      <c r="I667" s="105"/>
      <c r="J667" s="48"/>
    </row>
    <row r="668" spans="1:10" ht="30" customHeight="1" x14ac:dyDescent="0.15">
      <c r="A668" s="69" t="str">
        <f>IFERROR(VLOOKUP(E668,商品マスタ!A:E,2,0),"")</f>
        <v>Neuro</v>
      </c>
      <c r="B668" s="69" t="str">
        <f>IFERROR(VLOOKUP(E668,商品マスタ!A:E,3,0),"")</f>
        <v>Branchor XB</v>
      </c>
      <c r="C668" s="70" t="str">
        <f>IFERROR(VLOOKUP(E668,商品マスタ!A:E,4,0),"")</f>
        <v>9Fr×95cm</v>
      </c>
      <c r="D668" s="80">
        <f>IF(E668="","",(_xlfn.AGGREGATE(3,5,$E$18:E668)))</f>
        <v>651</v>
      </c>
      <c r="E668" s="132" t="str">
        <f>商品マスタ!A659</f>
        <v>BBG995-XBJ</v>
      </c>
      <c r="F668" s="133"/>
      <c r="G668" s="134"/>
      <c r="H668" s="104"/>
      <c r="I668" s="105"/>
      <c r="J668" s="48"/>
    </row>
    <row r="669" spans="1:10" ht="30" customHeight="1" x14ac:dyDescent="0.15">
      <c r="A669" s="69" t="str">
        <f>IFERROR(VLOOKUP(E669,商品マスタ!A:E,2,0),"")</f>
        <v>Neuro</v>
      </c>
      <c r="B669" s="69" t="str">
        <f>IFERROR(VLOOKUP(E669,商品マスタ!A:E,3,0),"")</f>
        <v>Branchor XF</v>
      </c>
      <c r="C669" s="70" t="str">
        <f>IFERROR(VLOOKUP(E669,商品マスタ!A:E,4,0),"")</f>
        <v>8Fr×97cm</v>
      </c>
      <c r="D669" s="80">
        <f>IF(E669="","",(_xlfn.AGGREGATE(3,5,$E$18:E669)))</f>
        <v>652</v>
      </c>
      <c r="E669" s="132" t="str">
        <f>商品マスタ!A660</f>
        <v>BBG897-XFJ</v>
      </c>
      <c r="F669" s="133"/>
      <c r="G669" s="134"/>
      <c r="H669" s="104"/>
      <c r="I669" s="105"/>
      <c r="J669" s="48"/>
    </row>
    <row r="670" spans="1:10" ht="30" customHeight="1" x14ac:dyDescent="0.15">
      <c r="A670" s="69" t="str">
        <f>IFERROR(VLOOKUP(E670,商品マスタ!A:E,2,0),"")</f>
        <v>Neuro</v>
      </c>
      <c r="B670" s="69" t="str">
        <f>IFERROR(VLOOKUP(E670,商品マスタ!A:E,3,0),"")</f>
        <v>Branchor XS</v>
      </c>
      <c r="C670" s="70" t="str">
        <f>IFERROR(VLOOKUP(E670,商品マスタ!A:E,4,0),"")</f>
        <v>8Fr×90cm</v>
      </c>
      <c r="D670" s="80">
        <f>IF(E670="","",(_xlfn.AGGREGATE(3,5,$E$18:E670)))</f>
        <v>653</v>
      </c>
      <c r="E670" s="132" t="str">
        <f>商品マスタ!A661</f>
        <v>BBG890-XSJ</v>
      </c>
      <c r="F670" s="133"/>
      <c r="G670" s="134"/>
      <c r="H670" s="104"/>
      <c r="I670" s="105"/>
      <c r="J670" s="48"/>
    </row>
    <row r="671" spans="1:10" ht="30" customHeight="1" x14ac:dyDescent="0.15">
      <c r="A671" s="69" t="str">
        <f>IFERROR(VLOOKUP(E671,商品マスタ!A:E,2,0),"")</f>
        <v>Neuro</v>
      </c>
      <c r="B671" s="69" t="str">
        <f>IFERROR(VLOOKUP(E671,商品マスタ!A:E,3,0),"")</f>
        <v>Branchor XS</v>
      </c>
      <c r="C671" s="70" t="str">
        <f>IFERROR(VLOOKUP(E671,商品マスタ!A:E,4,0),"")</f>
        <v>8Fr×95cm</v>
      </c>
      <c r="D671" s="80">
        <f>IF(E671="","",(_xlfn.AGGREGATE(3,5,$E$18:E671)))</f>
        <v>654</v>
      </c>
      <c r="E671" s="132" t="str">
        <f>商品マスタ!A662</f>
        <v>BBG895-XSJ</v>
      </c>
      <c r="F671" s="133"/>
      <c r="G671" s="134"/>
      <c r="H671" s="104"/>
      <c r="I671" s="105"/>
      <c r="J671" s="48"/>
    </row>
    <row r="672" spans="1:10" ht="30" customHeight="1" x14ac:dyDescent="0.15">
      <c r="A672" s="69" t="str">
        <f>IFERROR(VLOOKUP(E672,商品マスタ!A:E,2,0),"")</f>
        <v>Neuro</v>
      </c>
      <c r="B672" s="69" t="str">
        <f>IFERROR(VLOOKUP(E672,商品マスタ!A:E,3,0),"")</f>
        <v>Branchor XS</v>
      </c>
      <c r="C672" s="70" t="str">
        <f>IFERROR(VLOOKUP(E672,商品マスタ!A:E,4,0),"")</f>
        <v>9Fr×90cm</v>
      </c>
      <c r="D672" s="80">
        <f>IF(E672="","",(_xlfn.AGGREGATE(3,5,$E$18:E672)))</f>
        <v>655</v>
      </c>
      <c r="E672" s="132" t="str">
        <f>商品マスタ!A663</f>
        <v>BBG990-XSJ</v>
      </c>
      <c r="F672" s="133"/>
      <c r="G672" s="134"/>
      <c r="H672" s="104"/>
      <c r="I672" s="105"/>
      <c r="J672" s="48"/>
    </row>
    <row r="673" spans="1:10" ht="30" customHeight="1" x14ac:dyDescent="0.15">
      <c r="A673" s="69" t="str">
        <f>IFERROR(VLOOKUP(E673,商品マスタ!A:E,2,0),"")</f>
        <v>Neuro</v>
      </c>
      <c r="B673" s="69" t="str">
        <f>IFERROR(VLOOKUP(E673,商品マスタ!A:E,3,0),"")</f>
        <v>Branchor XS</v>
      </c>
      <c r="C673" s="70" t="str">
        <f>IFERROR(VLOOKUP(E673,商品マスタ!A:E,4,0),"")</f>
        <v>9Fr×95cm</v>
      </c>
      <c r="D673" s="80">
        <f>IF(E673="","",(_xlfn.AGGREGATE(3,5,$E$18:E673)))</f>
        <v>656</v>
      </c>
      <c r="E673" s="132" t="str">
        <f>商品マスタ!A664</f>
        <v>BBG995-XSJ</v>
      </c>
      <c r="F673" s="133"/>
      <c r="G673" s="134"/>
      <c r="H673" s="104"/>
      <c r="I673" s="105"/>
      <c r="J673" s="48"/>
    </row>
    <row r="674" spans="1:10" ht="30" customHeight="1" x14ac:dyDescent="0.15">
      <c r="A674" s="69" t="str">
        <f>IFERROR(VLOOKUP(E674,商品マスタ!A:E,2,0),"")</f>
        <v>Neuro</v>
      </c>
      <c r="B674" s="69" t="str">
        <f>IFERROR(VLOOKUP(E674,商品マスタ!A:E,3,0),"")</f>
        <v>ASAHI FUBUKI</v>
      </c>
      <c r="C674" s="70" t="str">
        <f>IFERROR(VLOOKUP(E674,商品マスタ!A:E,4,0),"")</f>
        <v>4.2Fr/120cm Straight</v>
      </c>
      <c r="D674" s="80">
        <f>IF(E674="","",(_xlfn.AGGREGATE(3,5,$E$18:E674)))</f>
        <v>657</v>
      </c>
      <c r="E674" s="132" t="str">
        <f>商品マスタ!A665</f>
        <v>AIN-FBK-4-120R</v>
      </c>
      <c r="F674" s="133"/>
      <c r="G674" s="134"/>
      <c r="H674" s="104"/>
      <c r="I674" s="105"/>
      <c r="J674" s="48"/>
    </row>
    <row r="675" spans="1:10" ht="30" customHeight="1" x14ac:dyDescent="0.15">
      <c r="A675" s="69" t="str">
        <f>IFERROR(VLOOKUP(E675,商品マスタ!A:E,2,0),"")</f>
        <v>Neuro</v>
      </c>
      <c r="B675" s="69" t="str">
        <f>IFERROR(VLOOKUP(E675,商品マスタ!A:E,3,0),"")</f>
        <v>ASAHI FUBUKI</v>
      </c>
      <c r="C675" s="70" t="str">
        <f>IFERROR(VLOOKUP(E675,商品マスタ!A:E,4,0),"")</f>
        <v>4.2Fr/125cm Straight</v>
      </c>
      <c r="D675" s="80">
        <f>IF(E675="","",(_xlfn.AGGREGATE(3,5,$E$18:E675)))</f>
        <v>658</v>
      </c>
      <c r="E675" s="132" t="str">
        <f>商品マスタ!A666</f>
        <v>AIN-FBK-4-125R</v>
      </c>
      <c r="F675" s="133"/>
      <c r="G675" s="134"/>
      <c r="H675" s="104"/>
      <c r="I675" s="105"/>
      <c r="J675" s="48"/>
    </row>
    <row r="676" spans="1:10" ht="30" customHeight="1" x14ac:dyDescent="0.15">
      <c r="A676" s="69" t="str">
        <f>IFERROR(VLOOKUP(E676,商品マスタ!A:E,2,0),"")</f>
        <v>Neuro</v>
      </c>
      <c r="B676" s="69" t="str">
        <f>IFERROR(VLOOKUP(E676,商品マスタ!A:E,3,0),"")</f>
        <v>ASAHI FUBUKI</v>
      </c>
      <c r="C676" s="70" t="str">
        <f>IFERROR(VLOOKUP(E676,商品マスタ!A:E,4,0),"")</f>
        <v>4.2Fr/130cm Straight</v>
      </c>
      <c r="D676" s="80">
        <f>IF(E676="","",(_xlfn.AGGREGATE(3,5,$E$18:E676)))</f>
        <v>659</v>
      </c>
      <c r="E676" s="132" t="str">
        <f>商品マスタ!A667</f>
        <v>AIN-FBK-4-130R</v>
      </c>
      <c r="F676" s="133"/>
      <c r="G676" s="134"/>
      <c r="H676" s="104"/>
      <c r="I676" s="105"/>
      <c r="J676" s="48"/>
    </row>
    <row r="677" spans="1:10" ht="30" customHeight="1" x14ac:dyDescent="0.15">
      <c r="A677" s="69" t="str">
        <f>IFERROR(VLOOKUP(E677,商品マスタ!A:E,2,0),"")</f>
        <v>Neuro</v>
      </c>
      <c r="B677" s="69" t="str">
        <f>IFERROR(VLOOKUP(E677,商品マスタ!A:E,3,0),"")</f>
        <v>ASAHI FUBUKI</v>
      </c>
      <c r="C677" s="70" t="str">
        <f>IFERROR(VLOOKUP(E677,商品マスタ!A:E,4,0),"")</f>
        <v>6Fr Angled 110cm</v>
      </c>
      <c r="D677" s="80">
        <f>IF(E677="","",(_xlfn.AGGREGATE(3,5,$E$18:E677)))</f>
        <v>660</v>
      </c>
      <c r="E677" s="132" t="str">
        <f>商品マスタ!A668</f>
        <v>AIN-FBK-6A110R</v>
      </c>
      <c r="F677" s="133"/>
      <c r="G677" s="134"/>
      <c r="H677" s="104"/>
      <c r="I677" s="105"/>
      <c r="J677" s="48"/>
    </row>
    <row r="678" spans="1:10" ht="30" customHeight="1" x14ac:dyDescent="0.15">
      <c r="A678" s="69" t="str">
        <f>IFERROR(VLOOKUP(E678,商品マスタ!A:E,2,0),"")</f>
        <v>Neuro</v>
      </c>
      <c r="B678" s="69" t="str">
        <f>IFERROR(VLOOKUP(E678,商品マスタ!A:E,3,0),"")</f>
        <v>ASAHI FUBUKI</v>
      </c>
      <c r="C678" s="70" t="str">
        <f>IFERROR(VLOOKUP(E678,商品マスタ!A:E,4,0),"")</f>
        <v>6Fr Angled 80cm</v>
      </c>
      <c r="D678" s="80">
        <f>IF(E678="","",(_xlfn.AGGREGATE(3,5,$E$18:E678)))</f>
        <v>661</v>
      </c>
      <c r="E678" s="132" t="str">
        <f>商品マスタ!A669</f>
        <v>AIN-FBK-6A80R</v>
      </c>
      <c r="F678" s="133"/>
      <c r="G678" s="134"/>
      <c r="H678" s="104"/>
      <c r="I678" s="105"/>
      <c r="J678" s="48"/>
    </row>
    <row r="679" spans="1:10" ht="30" customHeight="1" x14ac:dyDescent="0.15">
      <c r="A679" s="69" t="str">
        <f>IFERROR(VLOOKUP(E679,商品マスタ!A:E,2,0),"")</f>
        <v>Neuro</v>
      </c>
      <c r="B679" s="69" t="str">
        <f>IFERROR(VLOOKUP(E679,商品マスタ!A:E,3,0),"")</f>
        <v>ASAHI FUBUKI</v>
      </c>
      <c r="C679" s="70" t="str">
        <f>IFERROR(VLOOKUP(E679,商品マスタ!A:E,4,0),"")</f>
        <v>6Fr Angled 100cm</v>
      </c>
      <c r="D679" s="80">
        <f>IF(E679="","",(_xlfn.AGGREGATE(3,5,$E$18:E679)))</f>
        <v>662</v>
      </c>
      <c r="E679" s="132" t="str">
        <f>商品マスタ!A670</f>
        <v>AIN-FBK-6ALR</v>
      </c>
      <c r="F679" s="133"/>
      <c r="G679" s="134"/>
      <c r="H679" s="104"/>
      <c r="I679" s="105"/>
      <c r="J679" s="48"/>
    </row>
    <row r="680" spans="1:10" ht="30" customHeight="1" x14ac:dyDescent="0.15">
      <c r="A680" s="69" t="str">
        <f>IFERROR(VLOOKUP(E680,商品マスタ!A:E,2,0),"")</f>
        <v>Neuro</v>
      </c>
      <c r="B680" s="69" t="str">
        <f>IFERROR(VLOOKUP(E680,商品マスタ!A:E,3,0),"")</f>
        <v>ASAHI FUBUKI</v>
      </c>
      <c r="C680" s="70" t="str">
        <f>IFERROR(VLOOKUP(E680,商品マスタ!A:E,4,0),"")</f>
        <v>6Fr Angled 90cm</v>
      </c>
      <c r="D680" s="80">
        <f>IF(E680="","",(_xlfn.AGGREGATE(3,5,$E$18:E680)))</f>
        <v>663</v>
      </c>
      <c r="E680" s="132" t="str">
        <f>商品マスタ!A671</f>
        <v>AIN-FBK-6AR</v>
      </c>
      <c r="F680" s="133"/>
      <c r="G680" s="134"/>
      <c r="H680" s="104"/>
      <c r="I680" s="105"/>
      <c r="J680" s="48"/>
    </row>
    <row r="681" spans="1:10" ht="30" customHeight="1" x14ac:dyDescent="0.15">
      <c r="A681" s="69" t="str">
        <f>IFERROR(VLOOKUP(E681,商品マスタ!A:E,2,0),"")</f>
        <v>Neuro</v>
      </c>
      <c r="B681" s="69" t="str">
        <f>IFERROR(VLOOKUP(E681,商品マスタ!A:E,3,0),"")</f>
        <v>ASAHI FUBUKI</v>
      </c>
      <c r="C681" s="70" t="str">
        <f>IFERROR(VLOOKUP(E681,商品マスタ!A:E,4,0),"")</f>
        <v>6Fr Straight 110cm</v>
      </c>
      <c r="D681" s="80">
        <f>IF(E681="","",(_xlfn.AGGREGATE(3,5,$E$18:E681)))</f>
        <v>664</v>
      </c>
      <c r="E681" s="132" t="str">
        <f>商品マスタ!A672</f>
        <v>AIN-FBK-6S110R</v>
      </c>
      <c r="F681" s="133"/>
      <c r="G681" s="134"/>
      <c r="H681" s="104"/>
      <c r="I681" s="105"/>
      <c r="J681" s="48"/>
    </row>
    <row r="682" spans="1:10" ht="30" customHeight="1" x14ac:dyDescent="0.15">
      <c r="A682" s="69" t="str">
        <f>IFERROR(VLOOKUP(E682,商品マスタ!A:E,2,0),"")</f>
        <v>Neuro</v>
      </c>
      <c r="B682" s="69" t="str">
        <f>IFERROR(VLOOKUP(E682,商品マスタ!A:E,3,0),"")</f>
        <v>ASAHI FUBUKI</v>
      </c>
      <c r="C682" s="70" t="str">
        <f>IFERROR(VLOOKUP(E682,商品マスタ!A:E,4,0),"")</f>
        <v>6Fr Straight 80cm</v>
      </c>
      <c r="D682" s="80">
        <f>IF(E682="","",(_xlfn.AGGREGATE(3,5,$E$18:E682)))</f>
        <v>665</v>
      </c>
      <c r="E682" s="132" t="str">
        <f>商品マスタ!A673</f>
        <v>AIN-FBK-6S80R</v>
      </c>
      <c r="F682" s="133"/>
      <c r="G682" s="134"/>
      <c r="H682" s="104"/>
      <c r="I682" s="105"/>
      <c r="J682" s="48"/>
    </row>
    <row r="683" spans="1:10" ht="30" customHeight="1" x14ac:dyDescent="0.15">
      <c r="A683" s="69" t="str">
        <f>IFERROR(VLOOKUP(E683,商品マスタ!A:E,2,0),"")</f>
        <v>Neuro</v>
      </c>
      <c r="B683" s="69" t="str">
        <f>IFERROR(VLOOKUP(E683,商品マスタ!A:E,3,0),"")</f>
        <v>ASAHI FUBUKI</v>
      </c>
      <c r="C683" s="70" t="str">
        <f>IFERROR(VLOOKUP(E683,商品マスタ!A:E,4,0),"")</f>
        <v>6Fr Straight 100cm</v>
      </c>
      <c r="D683" s="80">
        <f>IF(E683="","",(_xlfn.AGGREGATE(3,5,$E$18:E683)))</f>
        <v>666</v>
      </c>
      <c r="E683" s="132" t="str">
        <f>商品マスタ!A674</f>
        <v>AIN-FBK-6SLR</v>
      </c>
      <c r="F683" s="133"/>
      <c r="G683" s="134"/>
      <c r="H683" s="104"/>
      <c r="I683" s="105"/>
      <c r="J683" s="48"/>
    </row>
    <row r="684" spans="1:10" ht="30" customHeight="1" x14ac:dyDescent="0.15">
      <c r="A684" s="69" t="str">
        <f>IFERROR(VLOOKUP(E684,商品マスタ!A:E,2,0),"")</f>
        <v>Neuro</v>
      </c>
      <c r="B684" s="69" t="str">
        <f>IFERROR(VLOOKUP(E684,商品マスタ!A:E,3,0),"")</f>
        <v>ASAHI FUBUKI</v>
      </c>
      <c r="C684" s="70" t="str">
        <f>IFERROR(VLOOKUP(E684,商品マスタ!A:E,4,0),"")</f>
        <v>6Fr Straight 90cm</v>
      </c>
      <c r="D684" s="80">
        <f>IF(E684="","",(_xlfn.AGGREGATE(3,5,$E$18:E684)))</f>
        <v>667</v>
      </c>
      <c r="E684" s="132" t="str">
        <f>商品マスタ!A675</f>
        <v>AIN-FBK-6SR</v>
      </c>
      <c r="F684" s="133"/>
      <c r="G684" s="134"/>
      <c r="H684" s="104"/>
      <c r="I684" s="105"/>
      <c r="J684" s="48"/>
    </row>
    <row r="685" spans="1:10" ht="30" customHeight="1" x14ac:dyDescent="0.15">
      <c r="A685" s="69" t="str">
        <f>IFERROR(VLOOKUP(E685,商品マスタ!A:E,2,0),"")</f>
        <v>Neuro</v>
      </c>
      <c r="B685" s="69" t="str">
        <f>IFERROR(VLOOKUP(E685,商品マスタ!A:E,3,0),"")</f>
        <v>ASAHI FUBUKI</v>
      </c>
      <c r="C685" s="70" t="str">
        <f>IFERROR(VLOOKUP(E685,商品マスタ!A:E,4,0),"")</f>
        <v>7Fr Angled 110cm</v>
      </c>
      <c r="D685" s="80">
        <f>IF(E685="","",(_xlfn.AGGREGATE(3,5,$E$18:E685)))</f>
        <v>668</v>
      </c>
      <c r="E685" s="132" t="str">
        <f>商品マスタ!A676</f>
        <v>AIN-FBK-7A110R</v>
      </c>
      <c r="F685" s="133"/>
      <c r="G685" s="134"/>
      <c r="H685" s="104"/>
      <c r="I685" s="105"/>
      <c r="J685" s="48"/>
    </row>
    <row r="686" spans="1:10" ht="30" customHeight="1" x14ac:dyDescent="0.15">
      <c r="A686" s="69" t="str">
        <f>IFERROR(VLOOKUP(E686,商品マスタ!A:E,2,0),"")</f>
        <v>Neuro</v>
      </c>
      <c r="B686" s="69" t="str">
        <f>IFERROR(VLOOKUP(E686,商品マスタ!A:E,3,0),"")</f>
        <v>ASAHI FUBUKI</v>
      </c>
      <c r="C686" s="70" t="str">
        <f>IFERROR(VLOOKUP(E686,商品マスタ!A:E,4,0),"")</f>
        <v>7Fr Angled 80cm</v>
      </c>
      <c r="D686" s="80">
        <f>IF(E686="","",(_xlfn.AGGREGATE(3,5,$E$18:E686)))</f>
        <v>669</v>
      </c>
      <c r="E686" s="132" t="str">
        <f>商品マスタ!A677</f>
        <v>AIN-FBK-7A80R</v>
      </c>
      <c r="F686" s="133"/>
      <c r="G686" s="134"/>
      <c r="H686" s="104"/>
      <c r="I686" s="105"/>
      <c r="J686" s="48"/>
    </row>
    <row r="687" spans="1:10" ht="30" customHeight="1" x14ac:dyDescent="0.15">
      <c r="A687" s="69" t="str">
        <f>IFERROR(VLOOKUP(E687,商品マスタ!A:E,2,0),"")</f>
        <v>Neuro</v>
      </c>
      <c r="B687" s="69" t="str">
        <f>IFERROR(VLOOKUP(E687,商品マスタ!A:E,3,0),"")</f>
        <v>ASAHI FUBUKI</v>
      </c>
      <c r="C687" s="70" t="str">
        <f>IFERROR(VLOOKUP(E687,商品マスタ!A:E,4,0),"")</f>
        <v>7Fr Angled 100cm</v>
      </c>
      <c r="D687" s="80">
        <f>IF(E687="","",(_xlfn.AGGREGATE(3,5,$E$18:E687)))</f>
        <v>670</v>
      </c>
      <c r="E687" s="132" t="str">
        <f>商品マスタ!A678</f>
        <v>AIN-FBK-7ALR</v>
      </c>
      <c r="F687" s="133"/>
      <c r="G687" s="134"/>
      <c r="H687" s="104"/>
      <c r="I687" s="105"/>
      <c r="J687" s="48"/>
    </row>
    <row r="688" spans="1:10" ht="30" customHeight="1" x14ac:dyDescent="0.15">
      <c r="A688" s="69" t="str">
        <f>IFERROR(VLOOKUP(E688,商品マスタ!A:E,2,0),"")</f>
        <v>Neuro</v>
      </c>
      <c r="B688" s="69" t="str">
        <f>IFERROR(VLOOKUP(E688,商品マスタ!A:E,3,0),"")</f>
        <v>ASAHI FUBUKI</v>
      </c>
      <c r="C688" s="70" t="str">
        <f>IFERROR(VLOOKUP(E688,商品マスタ!A:E,4,0),"")</f>
        <v>7Fr Angled 90cm</v>
      </c>
      <c r="D688" s="80">
        <f>IF(E688="","",(_xlfn.AGGREGATE(3,5,$E$18:E688)))</f>
        <v>671</v>
      </c>
      <c r="E688" s="132" t="str">
        <f>商品マスタ!A679</f>
        <v>AIN-FBK-7AR</v>
      </c>
      <c r="F688" s="133"/>
      <c r="G688" s="134"/>
      <c r="H688" s="104"/>
      <c r="I688" s="105"/>
      <c r="J688" s="48"/>
    </row>
    <row r="689" spans="1:10" ht="30" customHeight="1" x14ac:dyDescent="0.15">
      <c r="A689" s="69" t="str">
        <f>IFERROR(VLOOKUP(E689,商品マスタ!A:E,2,0),"")</f>
        <v>Neuro</v>
      </c>
      <c r="B689" s="69" t="str">
        <f>IFERROR(VLOOKUP(E689,商品マスタ!A:E,3,0),"")</f>
        <v>ASAHI FUBUKI</v>
      </c>
      <c r="C689" s="70" t="str">
        <f>IFERROR(VLOOKUP(E689,商品マスタ!A:E,4,0),"")</f>
        <v>7Fr Straight 110cm</v>
      </c>
      <c r="D689" s="80">
        <f>IF(E689="","",(_xlfn.AGGREGATE(3,5,$E$18:E689)))</f>
        <v>672</v>
      </c>
      <c r="E689" s="132" t="str">
        <f>商品マスタ!A680</f>
        <v>AIN-FBK-7S110R</v>
      </c>
      <c r="F689" s="133"/>
      <c r="G689" s="134"/>
      <c r="H689" s="104"/>
      <c r="I689" s="105"/>
      <c r="J689" s="48"/>
    </row>
    <row r="690" spans="1:10" ht="30" customHeight="1" x14ac:dyDescent="0.15">
      <c r="A690" s="69" t="str">
        <f>IFERROR(VLOOKUP(E690,商品マスタ!A:E,2,0),"")</f>
        <v>Neuro</v>
      </c>
      <c r="B690" s="69" t="str">
        <f>IFERROR(VLOOKUP(E690,商品マスタ!A:E,3,0),"")</f>
        <v>ASAHI FUBUKI</v>
      </c>
      <c r="C690" s="70" t="str">
        <f>IFERROR(VLOOKUP(E690,商品マスタ!A:E,4,0),"")</f>
        <v>7Fr Straight 80cm</v>
      </c>
      <c r="D690" s="80">
        <f>IF(E690="","",(_xlfn.AGGREGATE(3,5,$E$18:E690)))</f>
        <v>673</v>
      </c>
      <c r="E690" s="132" t="str">
        <f>商品マスタ!A681</f>
        <v>AIN-FBK-7S80R</v>
      </c>
      <c r="F690" s="133"/>
      <c r="G690" s="134"/>
      <c r="H690" s="104"/>
      <c r="I690" s="105"/>
      <c r="J690" s="48"/>
    </row>
    <row r="691" spans="1:10" ht="30" customHeight="1" x14ac:dyDescent="0.15">
      <c r="A691" s="69" t="str">
        <f>IFERROR(VLOOKUP(E691,商品マスタ!A:E,2,0),"")</f>
        <v>Neuro</v>
      </c>
      <c r="B691" s="69" t="str">
        <f>IFERROR(VLOOKUP(E691,商品マスタ!A:E,3,0),"")</f>
        <v>ASAHI FUBUKI</v>
      </c>
      <c r="C691" s="70" t="str">
        <f>IFERROR(VLOOKUP(E691,商品マスタ!A:E,4,0),"")</f>
        <v>7Fr Straight 100cm</v>
      </c>
      <c r="D691" s="80">
        <f>IF(E691="","",(_xlfn.AGGREGATE(3,5,$E$18:E691)))</f>
        <v>674</v>
      </c>
      <c r="E691" s="132" t="str">
        <f>商品マスタ!A682</f>
        <v>AIN-FBK-7SLR</v>
      </c>
      <c r="F691" s="133"/>
      <c r="G691" s="134"/>
      <c r="H691" s="104"/>
      <c r="I691" s="105"/>
      <c r="J691" s="48"/>
    </row>
    <row r="692" spans="1:10" ht="30" customHeight="1" x14ac:dyDescent="0.15">
      <c r="A692" s="69" t="str">
        <f>IFERROR(VLOOKUP(E692,商品マスタ!A:E,2,0),"")</f>
        <v>Neuro</v>
      </c>
      <c r="B692" s="69" t="str">
        <f>IFERROR(VLOOKUP(E692,商品マスタ!A:E,3,0),"")</f>
        <v>ASAHI FUBUKI</v>
      </c>
      <c r="C692" s="70" t="str">
        <f>IFERROR(VLOOKUP(E692,商品マスタ!A:E,4,0),"")</f>
        <v>7Fr Straight 90cm</v>
      </c>
      <c r="D692" s="80">
        <f>IF(E692="","",(_xlfn.AGGREGATE(3,5,$E$18:E692)))</f>
        <v>675</v>
      </c>
      <c r="E692" s="132" t="str">
        <f>商品マスタ!A683</f>
        <v>AIN-FBK-7SR</v>
      </c>
      <c r="F692" s="133"/>
      <c r="G692" s="134"/>
      <c r="H692" s="104"/>
      <c r="I692" s="105"/>
      <c r="J692" s="48"/>
    </row>
    <row r="693" spans="1:10" ht="30" customHeight="1" x14ac:dyDescent="0.15">
      <c r="A693" s="69" t="str">
        <f>IFERROR(VLOOKUP(E693,商品マスタ!A:E,2,0),"")</f>
        <v>Neuro</v>
      </c>
      <c r="B693" s="69" t="str">
        <f>IFERROR(VLOOKUP(E693,商品マスタ!A:E,3,0),"")</f>
        <v>ASAHI FUBUKI</v>
      </c>
      <c r="C693" s="70" t="str">
        <f>IFERROR(VLOOKUP(E693,商品マスタ!A:E,4,0),"")</f>
        <v>8Fr Straight 80cm</v>
      </c>
      <c r="D693" s="80">
        <f>IF(E693="","",(_xlfn.AGGREGATE(3,5,$E$18:E693)))</f>
        <v>676</v>
      </c>
      <c r="E693" s="132" t="str">
        <f>商品マスタ!A684</f>
        <v>AIN-FBK-8S80R</v>
      </c>
      <c r="F693" s="133"/>
      <c r="G693" s="134"/>
      <c r="H693" s="104"/>
      <c r="I693" s="105"/>
      <c r="J693" s="48"/>
    </row>
    <row r="694" spans="1:10" ht="30" customHeight="1" x14ac:dyDescent="0.15">
      <c r="A694" s="69" t="str">
        <f>IFERROR(VLOOKUP(E694,商品マスタ!A:E,2,0),"")</f>
        <v>Neuro</v>
      </c>
      <c r="B694" s="69" t="str">
        <f>IFERROR(VLOOKUP(E694,商品マスタ!A:E,3,0),"")</f>
        <v>ASAHI FUBUKI</v>
      </c>
      <c r="C694" s="70" t="str">
        <f>IFERROR(VLOOKUP(E694,商品マスタ!A:E,4,0),"")</f>
        <v>8Fr Straight 100cm</v>
      </c>
      <c r="D694" s="80">
        <f>IF(E694="","",(_xlfn.AGGREGATE(3,5,$E$18:E694)))</f>
        <v>677</v>
      </c>
      <c r="E694" s="132" t="str">
        <f>商品マスタ!A685</f>
        <v>AIN-FBK-8SLR</v>
      </c>
      <c r="F694" s="133"/>
      <c r="G694" s="134"/>
      <c r="H694" s="104"/>
      <c r="I694" s="105"/>
      <c r="J694" s="48"/>
    </row>
    <row r="695" spans="1:10" ht="30" customHeight="1" x14ac:dyDescent="0.15">
      <c r="A695" s="69" t="str">
        <f>IFERROR(VLOOKUP(E695,商品マスタ!A:E,2,0),"")</f>
        <v>Neuro</v>
      </c>
      <c r="B695" s="69" t="str">
        <f>IFERROR(VLOOKUP(E695,商品マスタ!A:E,3,0),"")</f>
        <v>ASAHI FUBUKI</v>
      </c>
      <c r="C695" s="70" t="str">
        <f>IFERROR(VLOOKUP(E695,商品マスタ!A:E,4,0),"")</f>
        <v>8Fr Straight 90cm</v>
      </c>
      <c r="D695" s="80">
        <f>IF(E695="","",(_xlfn.AGGREGATE(3,5,$E$18:E695)))</f>
        <v>678</v>
      </c>
      <c r="E695" s="132" t="str">
        <f>商品マスタ!A686</f>
        <v>AIN-FBK-8SR</v>
      </c>
      <c r="F695" s="133"/>
      <c r="G695" s="134"/>
      <c r="H695" s="104"/>
      <c r="I695" s="105"/>
      <c r="J695" s="48"/>
    </row>
    <row r="696" spans="1:10" ht="30" customHeight="1" x14ac:dyDescent="0.15">
      <c r="A696" s="69" t="str">
        <f>IFERROR(VLOOKUP(E696,商品マスタ!A:E,2,0),"")</f>
        <v>Neuro</v>
      </c>
      <c r="B696" s="69" t="str">
        <f>IFERROR(VLOOKUP(E696,商品マスタ!A:E,3,0),"")</f>
        <v>ASAHI FUBUKI Dilator Kit</v>
      </c>
      <c r="C696" s="70" t="str">
        <f>IFERROR(VLOOKUP(E696,商品マスタ!A:E,4,0),"")</f>
        <v>4Fr Angled 110cm ﾀﾞｲﾚｰﾀｰ付</v>
      </c>
      <c r="D696" s="80">
        <f>IF(E696="","",(_xlfn.AGGREGATE(3,5,$E$18:E696)))</f>
        <v>679</v>
      </c>
      <c r="E696" s="132" t="str">
        <f>商品マスタ!A687</f>
        <v>AIN-FBK-4AD110R</v>
      </c>
      <c r="F696" s="133"/>
      <c r="G696" s="134"/>
      <c r="H696" s="104"/>
      <c r="I696" s="105"/>
      <c r="J696" s="48"/>
    </row>
    <row r="697" spans="1:10" ht="30" customHeight="1" x14ac:dyDescent="0.15">
      <c r="A697" s="69" t="str">
        <f>IFERROR(VLOOKUP(E697,商品マスタ!A:E,2,0),"")</f>
        <v>Neuro</v>
      </c>
      <c r="B697" s="69" t="str">
        <f>IFERROR(VLOOKUP(E697,商品マスタ!A:E,3,0),"")</f>
        <v>ASAHI FUBUKI Dilator Kit</v>
      </c>
      <c r="C697" s="70" t="str">
        <f>IFERROR(VLOOKUP(E697,商品マスタ!A:E,4,0),"")</f>
        <v>4Fr Angled 80cm ﾀﾞｲﾚｰﾀｰ付</v>
      </c>
      <c r="D697" s="80">
        <f>IF(E697="","",(_xlfn.AGGREGATE(3,5,$E$18:E697)))</f>
        <v>680</v>
      </c>
      <c r="E697" s="132" t="str">
        <f>商品マスタ!A688</f>
        <v>AIN-FBK-4AD80R</v>
      </c>
      <c r="F697" s="133"/>
      <c r="G697" s="134"/>
      <c r="H697" s="104"/>
      <c r="I697" s="105"/>
      <c r="J697" s="48"/>
    </row>
    <row r="698" spans="1:10" ht="30" customHeight="1" x14ac:dyDescent="0.15">
      <c r="A698" s="69" t="str">
        <f>IFERROR(VLOOKUP(E698,商品マスタ!A:E,2,0),"")</f>
        <v>Neuro</v>
      </c>
      <c r="B698" s="69" t="str">
        <f>IFERROR(VLOOKUP(E698,商品マスタ!A:E,3,0),"")</f>
        <v>ASAHI FUBUKI Dilator Kit</v>
      </c>
      <c r="C698" s="70" t="str">
        <f>IFERROR(VLOOKUP(E698,商品マスタ!A:E,4,0),"")</f>
        <v>4Fr Angled 80cm ﾀﾞｲﾚｰﾀｰ付</v>
      </c>
      <c r="D698" s="80">
        <f>IF(E698="","",(_xlfn.AGGREGATE(3,5,$E$18:E698)))</f>
        <v>681</v>
      </c>
      <c r="E698" s="132" t="str">
        <f>商品マスタ!A689</f>
        <v>AIN-FBK-4AD80SR</v>
      </c>
      <c r="F698" s="133"/>
      <c r="G698" s="134"/>
      <c r="H698" s="104"/>
      <c r="I698" s="105"/>
      <c r="J698" s="48"/>
    </row>
    <row r="699" spans="1:10" ht="30" customHeight="1" x14ac:dyDescent="0.15">
      <c r="A699" s="69" t="str">
        <f>IFERROR(VLOOKUP(E699,商品マスタ!A:E,2,0),"")</f>
        <v>Neuro</v>
      </c>
      <c r="B699" s="69" t="str">
        <f>IFERROR(VLOOKUP(E699,商品マスタ!A:E,3,0),"")</f>
        <v>ASAHI FUBUKI Dilator Kit</v>
      </c>
      <c r="C699" s="70" t="str">
        <f>IFERROR(VLOOKUP(E699,商品マスタ!A:E,4,0),"")</f>
        <v>4Fr Angled 100cm ﾀﾞｲﾚｰﾀｰ付</v>
      </c>
      <c r="D699" s="80">
        <f>IF(E699="","",(_xlfn.AGGREGATE(3,5,$E$18:E699)))</f>
        <v>682</v>
      </c>
      <c r="E699" s="132" t="str">
        <f>商品マスタ!A690</f>
        <v>AIN-FBK-4ADLR</v>
      </c>
      <c r="F699" s="133"/>
      <c r="G699" s="134"/>
      <c r="H699" s="104"/>
      <c r="I699" s="105"/>
      <c r="J699" s="48"/>
    </row>
    <row r="700" spans="1:10" ht="30" customHeight="1" x14ac:dyDescent="0.15">
      <c r="A700" s="69" t="str">
        <f>IFERROR(VLOOKUP(E700,商品マスタ!A:E,2,0),"")</f>
        <v>Neuro</v>
      </c>
      <c r="B700" s="69" t="str">
        <f>IFERROR(VLOOKUP(E700,商品マスタ!A:E,3,0),"")</f>
        <v>ASAHI FUBUKI Dilator Kit</v>
      </c>
      <c r="C700" s="70" t="str">
        <f>IFERROR(VLOOKUP(E700,商品マスタ!A:E,4,0),"")</f>
        <v>4Fr Angled 100cm ﾀﾞｲﾚｰﾀｰ付</v>
      </c>
      <c r="D700" s="80">
        <f>IF(E700="","",(_xlfn.AGGREGATE(3,5,$E$18:E700)))</f>
        <v>683</v>
      </c>
      <c r="E700" s="132" t="str">
        <f>商品マスタ!A691</f>
        <v>AIN-FBK-4ADLSR</v>
      </c>
      <c r="F700" s="133"/>
      <c r="G700" s="134"/>
      <c r="H700" s="104"/>
      <c r="I700" s="105"/>
      <c r="J700" s="48"/>
    </row>
    <row r="701" spans="1:10" ht="30" customHeight="1" x14ac:dyDescent="0.15">
      <c r="A701" s="69" t="str">
        <f>IFERROR(VLOOKUP(E701,商品マスタ!A:E,2,0),"")</f>
        <v>Neuro</v>
      </c>
      <c r="B701" s="69" t="str">
        <f>IFERROR(VLOOKUP(E701,商品マスタ!A:E,3,0),"")</f>
        <v>ASAHI FUBUKI Dilator Kit</v>
      </c>
      <c r="C701" s="70" t="str">
        <f>IFERROR(VLOOKUP(E701,商品マスタ!A:E,4,0),"")</f>
        <v>4Fr Angled 90cm ﾀﾞｲﾚｰﾀｰ付</v>
      </c>
      <c r="D701" s="80">
        <f>IF(E701="","",(_xlfn.AGGREGATE(3,5,$E$18:E701)))</f>
        <v>684</v>
      </c>
      <c r="E701" s="132" t="str">
        <f>商品マスタ!A692</f>
        <v>AIN-FBK-4ADR</v>
      </c>
      <c r="F701" s="133"/>
      <c r="G701" s="134"/>
      <c r="H701" s="104"/>
      <c r="I701" s="105"/>
      <c r="J701" s="48"/>
    </row>
    <row r="702" spans="1:10" ht="30" customHeight="1" x14ac:dyDescent="0.15">
      <c r="A702" s="69" t="str">
        <f>IFERROR(VLOOKUP(E702,商品マスタ!A:E,2,0),"")</f>
        <v>Neuro</v>
      </c>
      <c r="B702" s="69" t="str">
        <f>IFERROR(VLOOKUP(E702,商品マスタ!A:E,3,0),"")</f>
        <v>ASAHI FUBUKI Dilator Kit</v>
      </c>
      <c r="C702" s="70" t="str">
        <f>IFERROR(VLOOKUP(E702,商品マスタ!A:E,4,0),"")</f>
        <v>4Fr Angled 90cm ﾀﾞｲﾚｰﾀｰ付</v>
      </c>
      <c r="D702" s="80">
        <f>IF(E702="","",(_xlfn.AGGREGATE(3,5,$E$18:E702)))</f>
        <v>685</v>
      </c>
      <c r="E702" s="132" t="str">
        <f>商品マスタ!A693</f>
        <v>AIN-FBK-4ADSR</v>
      </c>
      <c r="F702" s="133"/>
      <c r="G702" s="134"/>
      <c r="H702" s="104"/>
      <c r="I702" s="105"/>
      <c r="J702" s="48"/>
    </row>
    <row r="703" spans="1:10" ht="30" customHeight="1" x14ac:dyDescent="0.15">
      <c r="A703" s="69" t="str">
        <f>IFERROR(VLOOKUP(E703,商品マスタ!A:E,2,0),"")</f>
        <v>Neuro</v>
      </c>
      <c r="B703" s="69" t="str">
        <f>IFERROR(VLOOKUP(E703,商品マスタ!A:E,3,0),"")</f>
        <v>ASAHI FUBUKI Dilator Kit</v>
      </c>
      <c r="C703" s="70" t="str">
        <f>IFERROR(VLOOKUP(E703,商品マスタ!A:E,4,0),"")</f>
        <v>4Fr Straight 110cm ﾀﾞｲﾚｰﾀｰ付</v>
      </c>
      <c r="D703" s="80">
        <f>IF(E703="","",(_xlfn.AGGREGATE(3,5,$E$18:E703)))</f>
        <v>686</v>
      </c>
      <c r="E703" s="132" t="str">
        <f>商品マスタ!A694</f>
        <v>AIN-FBK-4SD110R</v>
      </c>
      <c r="F703" s="133"/>
      <c r="G703" s="134"/>
      <c r="H703" s="104"/>
      <c r="I703" s="105"/>
      <c r="J703" s="48"/>
    </row>
    <row r="704" spans="1:10" ht="30" customHeight="1" x14ac:dyDescent="0.15">
      <c r="A704" s="69" t="str">
        <f>IFERROR(VLOOKUP(E704,商品マスタ!A:E,2,0),"")</f>
        <v>Neuro</v>
      </c>
      <c r="B704" s="69" t="str">
        <f>IFERROR(VLOOKUP(E704,商品マスタ!A:E,3,0),"")</f>
        <v>ASAHI FUBUKI Dilator Kit</v>
      </c>
      <c r="C704" s="70" t="str">
        <f>IFERROR(VLOOKUP(E704,商品マスタ!A:E,4,0),"")</f>
        <v>4Fr Straight 80cm ﾀﾞｲﾚｰﾀｰ付</v>
      </c>
      <c r="D704" s="80">
        <f>IF(E704="","",(_xlfn.AGGREGATE(3,5,$E$18:E704)))</f>
        <v>687</v>
      </c>
      <c r="E704" s="132" t="str">
        <f>商品マスタ!A695</f>
        <v>AIN-FBK-4SD80R</v>
      </c>
      <c r="F704" s="133"/>
      <c r="G704" s="134"/>
      <c r="H704" s="104"/>
      <c r="I704" s="105"/>
      <c r="J704" s="48"/>
    </row>
    <row r="705" spans="1:10" ht="30" customHeight="1" x14ac:dyDescent="0.15">
      <c r="A705" s="69" t="str">
        <f>IFERROR(VLOOKUP(E705,商品マスタ!A:E,2,0),"")</f>
        <v>Neuro</v>
      </c>
      <c r="B705" s="69" t="str">
        <f>IFERROR(VLOOKUP(E705,商品マスタ!A:E,3,0),"")</f>
        <v>ASAHI FUBUKI Dilator Kit</v>
      </c>
      <c r="C705" s="70" t="str">
        <f>IFERROR(VLOOKUP(E705,商品マスタ!A:E,4,0),"")</f>
        <v>4Fr Straight 80cm ﾀﾞｲﾚｰﾀｰ付</v>
      </c>
      <c r="D705" s="80">
        <f>IF(E705="","",(_xlfn.AGGREGATE(3,5,$E$18:E705)))</f>
        <v>688</v>
      </c>
      <c r="E705" s="132" t="str">
        <f>商品マスタ!A696</f>
        <v>AIN-FBK-4SD80SR</v>
      </c>
      <c r="F705" s="133"/>
      <c r="G705" s="134"/>
      <c r="H705" s="104"/>
      <c r="I705" s="105"/>
      <c r="J705" s="48"/>
    </row>
    <row r="706" spans="1:10" ht="30" customHeight="1" x14ac:dyDescent="0.15">
      <c r="A706" s="69" t="str">
        <f>IFERROR(VLOOKUP(E706,商品マスタ!A:E,2,0),"")</f>
        <v>Neuro</v>
      </c>
      <c r="B706" s="69" t="str">
        <f>IFERROR(VLOOKUP(E706,商品マスタ!A:E,3,0),"")</f>
        <v>ASAHI FUBUKI Dilator Kit</v>
      </c>
      <c r="C706" s="70" t="str">
        <f>IFERROR(VLOOKUP(E706,商品マスタ!A:E,4,0),"")</f>
        <v>4Fr Straight 100cm ﾀﾞｲﾚｰﾀｰ付</v>
      </c>
      <c r="D706" s="80">
        <f>IF(E706="","",(_xlfn.AGGREGATE(3,5,$E$18:E706)))</f>
        <v>689</v>
      </c>
      <c r="E706" s="132" t="str">
        <f>商品マスタ!A697</f>
        <v>AIN-FBK-4SDLR</v>
      </c>
      <c r="F706" s="133"/>
      <c r="G706" s="134"/>
      <c r="H706" s="104"/>
      <c r="I706" s="105"/>
      <c r="J706" s="48"/>
    </row>
    <row r="707" spans="1:10" ht="30" customHeight="1" x14ac:dyDescent="0.15">
      <c r="A707" s="69" t="str">
        <f>IFERROR(VLOOKUP(E707,商品マスタ!A:E,2,0),"")</f>
        <v>Neuro</v>
      </c>
      <c r="B707" s="69" t="str">
        <f>IFERROR(VLOOKUP(E707,商品マスタ!A:E,3,0),"")</f>
        <v>ASAHI FUBUKI Dilator Kit</v>
      </c>
      <c r="C707" s="70" t="str">
        <f>IFERROR(VLOOKUP(E707,商品マスタ!A:E,4,0),"")</f>
        <v>4Fr Straight 100cm ﾀﾞｲﾚｰﾀｰ付</v>
      </c>
      <c r="D707" s="80">
        <f>IF(E707="","",(_xlfn.AGGREGATE(3,5,$E$18:E707)))</f>
        <v>690</v>
      </c>
      <c r="E707" s="132" t="str">
        <f>商品マスタ!A698</f>
        <v>AIN-FBK-4SDLSR</v>
      </c>
      <c r="F707" s="133"/>
      <c r="G707" s="134"/>
      <c r="H707" s="104"/>
      <c r="I707" s="105"/>
      <c r="J707" s="48"/>
    </row>
    <row r="708" spans="1:10" ht="30" customHeight="1" x14ac:dyDescent="0.15">
      <c r="A708" s="69" t="str">
        <f>IFERROR(VLOOKUP(E708,商品マスタ!A:E,2,0),"")</f>
        <v>Neuro</v>
      </c>
      <c r="B708" s="69" t="str">
        <f>IFERROR(VLOOKUP(E708,商品マスタ!A:E,3,0),"")</f>
        <v>ASAHI FUBUKI Dilator Kit</v>
      </c>
      <c r="C708" s="70" t="str">
        <f>IFERROR(VLOOKUP(E708,商品マスタ!A:E,4,0),"")</f>
        <v>4Fr Straight 90cm ﾀﾞｲﾚｰﾀｰ付</v>
      </c>
      <c r="D708" s="80">
        <f>IF(E708="","",(_xlfn.AGGREGATE(3,5,$E$18:E708)))</f>
        <v>691</v>
      </c>
      <c r="E708" s="132" t="str">
        <f>商品マスタ!A699</f>
        <v>AIN-FBK-4SDR</v>
      </c>
      <c r="F708" s="133"/>
      <c r="G708" s="134"/>
      <c r="H708" s="104"/>
      <c r="I708" s="105"/>
      <c r="J708" s="48"/>
    </row>
    <row r="709" spans="1:10" ht="30" customHeight="1" x14ac:dyDescent="0.15">
      <c r="A709" s="69" t="str">
        <f>IFERROR(VLOOKUP(E709,商品マスタ!A:E,2,0),"")</f>
        <v>Neuro</v>
      </c>
      <c r="B709" s="69" t="str">
        <f>IFERROR(VLOOKUP(E709,商品マスタ!A:E,3,0),"")</f>
        <v>ASAHI FUBUKI Dilator Kit</v>
      </c>
      <c r="C709" s="70" t="str">
        <f>IFERROR(VLOOKUP(E709,商品マスタ!A:E,4,0),"")</f>
        <v>4Fr Straight 90cm ﾀﾞｲﾚｰﾀｰ付</v>
      </c>
      <c r="D709" s="80">
        <f>IF(E709="","",(_xlfn.AGGREGATE(3,5,$E$18:E709)))</f>
        <v>692</v>
      </c>
      <c r="E709" s="132" t="str">
        <f>商品マスタ!A700</f>
        <v>AIN-FBK-4SDSR</v>
      </c>
      <c r="F709" s="133"/>
      <c r="G709" s="134"/>
      <c r="H709" s="104"/>
      <c r="I709" s="105"/>
      <c r="J709" s="48"/>
    </row>
    <row r="710" spans="1:10" ht="30" customHeight="1" x14ac:dyDescent="0.15">
      <c r="A710" s="69" t="str">
        <f>IFERROR(VLOOKUP(E710,商品マスタ!A:E,2,0),"")</f>
        <v>Neuro</v>
      </c>
      <c r="B710" s="69" t="str">
        <f>IFERROR(VLOOKUP(E710,商品マスタ!A:E,3,0),"")</f>
        <v>ASAHI FUBUKI Dilator Kit</v>
      </c>
      <c r="C710" s="70" t="str">
        <f>IFERROR(VLOOKUP(E710,商品マスタ!A:E,4,0),"")</f>
        <v>5Fr Angled 80cm ﾀﾞｲﾚｰﾀｰ付</v>
      </c>
      <c r="D710" s="80">
        <f>IF(E710="","",(_xlfn.AGGREGATE(3,5,$E$18:E710)))</f>
        <v>693</v>
      </c>
      <c r="E710" s="132" t="str">
        <f>商品マスタ!A701</f>
        <v>AIN-FBK-5AD80R</v>
      </c>
      <c r="F710" s="133"/>
      <c r="G710" s="134"/>
      <c r="H710" s="104"/>
      <c r="I710" s="105"/>
      <c r="J710" s="48"/>
    </row>
    <row r="711" spans="1:10" ht="30" customHeight="1" x14ac:dyDescent="0.15">
      <c r="A711" s="69" t="str">
        <f>IFERROR(VLOOKUP(E711,商品マスタ!A:E,2,0),"")</f>
        <v>Neuro</v>
      </c>
      <c r="B711" s="69" t="str">
        <f>IFERROR(VLOOKUP(E711,商品マスタ!A:E,3,0),"")</f>
        <v>ASAHI FUBUKI Dilator Kit</v>
      </c>
      <c r="C711" s="70" t="str">
        <f>IFERROR(VLOOKUP(E711,商品マスタ!A:E,4,0),"")</f>
        <v>5Fr Angled 80cm ﾀﾞｲﾚｰﾀｰ付</v>
      </c>
      <c r="D711" s="80">
        <f>IF(E711="","",(_xlfn.AGGREGATE(3,5,$E$18:E711)))</f>
        <v>694</v>
      </c>
      <c r="E711" s="132" t="str">
        <f>商品マスタ!A702</f>
        <v>AIN-FBK-5AD80SR</v>
      </c>
      <c r="F711" s="133"/>
      <c r="G711" s="134"/>
      <c r="H711" s="104"/>
      <c r="I711" s="105"/>
      <c r="J711" s="48"/>
    </row>
    <row r="712" spans="1:10" ht="30" customHeight="1" x14ac:dyDescent="0.15">
      <c r="A712" s="69" t="str">
        <f>IFERROR(VLOOKUP(E712,商品マスタ!A:E,2,0),"")</f>
        <v>Neuro</v>
      </c>
      <c r="B712" s="69" t="str">
        <f>IFERROR(VLOOKUP(E712,商品マスタ!A:E,3,0),"")</f>
        <v>ASAHI FUBUKI Dilator Kit</v>
      </c>
      <c r="C712" s="70" t="str">
        <f>IFERROR(VLOOKUP(E712,商品マスタ!A:E,4,0),"")</f>
        <v>5Fr Angled 100cm ﾀﾞｲﾚｰﾀｰ付</v>
      </c>
      <c r="D712" s="80">
        <f>IF(E712="","",(_xlfn.AGGREGATE(3,5,$E$18:E712)))</f>
        <v>695</v>
      </c>
      <c r="E712" s="132" t="str">
        <f>商品マスタ!A703</f>
        <v>AIN-FBK-5ADLR</v>
      </c>
      <c r="F712" s="133"/>
      <c r="G712" s="134"/>
      <c r="H712" s="104"/>
      <c r="I712" s="105"/>
      <c r="J712" s="48"/>
    </row>
    <row r="713" spans="1:10" ht="30" customHeight="1" x14ac:dyDescent="0.15">
      <c r="A713" s="69" t="str">
        <f>IFERROR(VLOOKUP(E713,商品マスタ!A:E,2,0),"")</f>
        <v>Neuro</v>
      </c>
      <c r="B713" s="69" t="str">
        <f>IFERROR(VLOOKUP(E713,商品マスタ!A:E,3,0),"")</f>
        <v>ASAHI FUBUKI Dilator Kit</v>
      </c>
      <c r="C713" s="70" t="str">
        <f>IFERROR(VLOOKUP(E713,商品マスタ!A:E,4,0),"")</f>
        <v>5Fr Angled 100cm ﾀﾞｲﾚｰﾀｰ付</v>
      </c>
      <c r="D713" s="80">
        <f>IF(E713="","",(_xlfn.AGGREGATE(3,5,$E$18:E713)))</f>
        <v>696</v>
      </c>
      <c r="E713" s="132" t="str">
        <f>商品マスタ!A704</f>
        <v>AIN-FBK-5ADLSR</v>
      </c>
      <c r="F713" s="133"/>
      <c r="G713" s="134"/>
      <c r="H713" s="104"/>
      <c r="I713" s="105"/>
      <c r="J713" s="48"/>
    </row>
    <row r="714" spans="1:10" ht="30" customHeight="1" x14ac:dyDescent="0.15">
      <c r="A714" s="69" t="str">
        <f>IFERROR(VLOOKUP(E714,商品マスタ!A:E,2,0),"")</f>
        <v>Neuro</v>
      </c>
      <c r="B714" s="69" t="str">
        <f>IFERROR(VLOOKUP(E714,商品マスタ!A:E,3,0),"")</f>
        <v>ASAHI FUBUKI Dilator Kit</v>
      </c>
      <c r="C714" s="70" t="str">
        <f>IFERROR(VLOOKUP(E714,商品マスタ!A:E,4,0),"")</f>
        <v>5Fr Angled 90cm ﾀﾞｲﾚｰﾀｰ付</v>
      </c>
      <c r="D714" s="80">
        <f>IF(E714="","",(_xlfn.AGGREGATE(3,5,$E$18:E714)))</f>
        <v>697</v>
      </c>
      <c r="E714" s="132" t="str">
        <f>商品マスタ!A705</f>
        <v>AIN-FBK-5ADR</v>
      </c>
      <c r="F714" s="133"/>
      <c r="G714" s="134"/>
      <c r="H714" s="104"/>
      <c r="I714" s="105"/>
      <c r="J714" s="48"/>
    </row>
    <row r="715" spans="1:10" ht="30" customHeight="1" x14ac:dyDescent="0.15">
      <c r="A715" s="69" t="str">
        <f>IFERROR(VLOOKUP(E715,商品マスタ!A:E,2,0),"")</f>
        <v>Neuro</v>
      </c>
      <c r="B715" s="69" t="str">
        <f>IFERROR(VLOOKUP(E715,商品マスタ!A:E,3,0),"")</f>
        <v>ASAHI FUBUKI Dilator Kit</v>
      </c>
      <c r="C715" s="70" t="str">
        <f>IFERROR(VLOOKUP(E715,商品マスタ!A:E,4,0),"")</f>
        <v>5Fr Angled 90cm ﾀﾞｲﾚｰﾀｰ付</v>
      </c>
      <c r="D715" s="80">
        <f>IF(E715="","",(_xlfn.AGGREGATE(3,5,$E$18:E715)))</f>
        <v>698</v>
      </c>
      <c r="E715" s="132" t="str">
        <f>商品マスタ!A706</f>
        <v>AIN-FBK-5ADSR</v>
      </c>
      <c r="F715" s="133"/>
      <c r="G715" s="134"/>
      <c r="H715" s="104"/>
      <c r="I715" s="105"/>
      <c r="J715" s="48"/>
    </row>
    <row r="716" spans="1:10" ht="30" customHeight="1" x14ac:dyDescent="0.15">
      <c r="A716" s="69" t="str">
        <f>IFERROR(VLOOKUP(E716,商品マスタ!A:E,2,0),"")</f>
        <v>Neuro</v>
      </c>
      <c r="B716" s="69" t="str">
        <f>IFERROR(VLOOKUP(E716,商品マスタ!A:E,3,0),"")</f>
        <v>ASAHI FUBUKI Dilator Kit</v>
      </c>
      <c r="C716" s="70" t="str">
        <f>IFERROR(VLOOKUP(E716,商品マスタ!A:E,4,0),"")</f>
        <v>5Fr Straight 110cm ﾀﾞｲﾚｰﾀｰ付</v>
      </c>
      <c r="D716" s="80">
        <f>IF(E716="","",(_xlfn.AGGREGATE(3,5,$E$18:E716)))</f>
        <v>699</v>
      </c>
      <c r="E716" s="132" t="str">
        <f>商品マスタ!A707</f>
        <v>AIN-FBK-5SD110R</v>
      </c>
      <c r="F716" s="133"/>
      <c r="G716" s="134"/>
      <c r="H716" s="104"/>
      <c r="I716" s="105"/>
      <c r="J716" s="48"/>
    </row>
    <row r="717" spans="1:10" ht="30" customHeight="1" x14ac:dyDescent="0.15">
      <c r="A717" s="69" t="str">
        <f>IFERROR(VLOOKUP(E717,商品マスタ!A:E,2,0),"")</f>
        <v>Neuro</v>
      </c>
      <c r="B717" s="69" t="str">
        <f>IFERROR(VLOOKUP(E717,商品マスタ!A:E,3,0),"")</f>
        <v>ASAHI FUBUKI Dilator Kit</v>
      </c>
      <c r="C717" s="70" t="str">
        <f>IFERROR(VLOOKUP(E717,商品マスタ!A:E,4,0),"")</f>
        <v>5Fr Straight 80cm ﾀﾞｲﾚｰﾀｰ付</v>
      </c>
      <c r="D717" s="80">
        <f>IF(E717="","",(_xlfn.AGGREGATE(3,5,$E$18:E717)))</f>
        <v>700</v>
      </c>
      <c r="E717" s="132" t="str">
        <f>商品マスタ!A708</f>
        <v>AIN-FBK-5SD80R</v>
      </c>
      <c r="F717" s="133"/>
      <c r="G717" s="134"/>
      <c r="H717" s="104"/>
      <c r="I717" s="105"/>
      <c r="J717" s="48"/>
    </row>
    <row r="718" spans="1:10" ht="30" customHeight="1" x14ac:dyDescent="0.15">
      <c r="A718" s="69" t="str">
        <f>IFERROR(VLOOKUP(E718,商品マスタ!A:E,2,0),"")</f>
        <v>Neuro</v>
      </c>
      <c r="B718" s="69" t="str">
        <f>IFERROR(VLOOKUP(E718,商品マスタ!A:E,3,0),"")</f>
        <v>ASAHI FUBUKI Dilator Kit</v>
      </c>
      <c r="C718" s="70" t="str">
        <f>IFERROR(VLOOKUP(E718,商品マスタ!A:E,4,0),"")</f>
        <v>5Fr Straight 80cm ﾀﾞｲﾚｰﾀｰ付</v>
      </c>
      <c r="D718" s="80">
        <f>IF(E718="","",(_xlfn.AGGREGATE(3,5,$E$18:E718)))</f>
        <v>701</v>
      </c>
      <c r="E718" s="132" t="str">
        <f>商品マスタ!A709</f>
        <v>AIN-FBK-5SD80SR</v>
      </c>
      <c r="F718" s="133"/>
      <c r="G718" s="134"/>
      <c r="H718" s="104"/>
      <c r="I718" s="105"/>
      <c r="J718" s="48"/>
    </row>
    <row r="719" spans="1:10" ht="30" customHeight="1" x14ac:dyDescent="0.15">
      <c r="A719" s="69" t="str">
        <f>IFERROR(VLOOKUP(E719,商品マスタ!A:E,2,0),"")</f>
        <v>Neuro</v>
      </c>
      <c r="B719" s="69" t="str">
        <f>IFERROR(VLOOKUP(E719,商品マスタ!A:E,3,0),"")</f>
        <v>ASAHI FUBUKI Dilator Kit</v>
      </c>
      <c r="C719" s="70" t="str">
        <f>IFERROR(VLOOKUP(E719,商品マスタ!A:E,4,0),"")</f>
        <v>5Fr Straight 100cm ﾀﾞｲﾚｰﾀｰ付</v>
      </c>
      <c r="D719" s="80">
        <f>IF(E719="","",(_xlfn.AGGREGATE(3,5,$E$18:E719)))</f>
        <v>702</v>
      </c>
      <c r="E719" s="132" t="str">
        <f>商品マスタ!A710</f>
        <v>AIN-FBK-5SDLR</v>
      </c>
      <c r="F719" s="133"/>
      <c r="G719" s="134"/>
      <c r="H719" s="104"/>
      <c r="I719" s="105"/>
      <c r="J719" s="48"/>
    </row>
    <row r="720" spans="1:10" ht="30" customHeight="1" x14ac:dyDescent="0.15">
      <c r="A720" s="69" t="str">
        <f>IFERROR(VLOOKUP(E720,商品マスタ!A:E,2,0),"")</f>
        <v>Neuro</v>
      </c>
      <c r="B720" s="69" t="str">
        <f>IFERROR(VLOOKUP(E720,商品マスタ!A:E,3,0),"")</f>
        <v>ASAHI FUBUKI Dilator Kit</v>
      </c>
      <c r="C720" s="70" t="str">
        <f>IFERROR(VLOOKUP(E720,商品マスタ!A:E,4,0),"")</f>
        <v>5Fr Straight 100cm ﾀﾞｲﾚｰﾀｰ付</v>
      </c>
      <c r="D720" s="80">
        <f>IF(E720="","",(_xlfn.AGGREGATE(3,5,$E$18:E720)))</f>
        <v>703</v>
      </c>
      <c r="E720" s="132" t="str">
        <f>商品マスタ!A711</f>
        <v>AIN-FBK-5SDLSR</v>
      </c>
      <c r="F720" s="133"/>
      <c r="G720" s="134"/>
      <c r="H720" s="104"/>
      <c r="I720" s="105"/>
      <c r="J720" s="48"/>
    </row>
    <row r="721" spans="1:10" ht="30" customHeight="1" x14ac:dyDescent="0.15">
      <c r="A721" s="69" t="str">
        <f>IFERROR(VLOOKUP(E721,商品マスタ!A:E,2,0),"")</f>
        <v>Neuro</v>
      </c>
      <c r="B721" s="69" t="str">
        <f>IFERROR(VLOOKUP(E721,商品マスタ!A:E,3,0),"")</f>
        <v>ASAHI FUBUKI Dilator Kit</v>
      </c>
      <c r="C721" s="70" t="str">
        <f>IFERROR(VLOOKUP(E721,商品マスタ!A:E,4,0),"")</f>
        <v>5Fr Straight 90cm ﾀﾞｲﾚｰﾀｰ付</v>
      </c>
      <c r="D721" s="80">
        <f>IF(E721="","",(_xlfn.AGGREGATE(3,5,$E$18:E721)))</f>
        <v>704</v>
      </c>
      <c r="E721" s="132" t="str">
        <f>商品マスタ!A712</f>
        <v>AIN-FBK-5SDR</v>
      </c>
      <c r="F721" s="133"/>
      <c r="G721" s="134"/>
      <c r="H721" s="104"/>
      <c r="I721" s="105"/>
      <c r="J721" s="48"/>
    </row>
    <row r="722" spans="1:10" ht="30" customHeight="1" x14ac:dyDescent="0.15">
      <c r="A722" s="69" t="str">
        <f>IFERROR(VLOOKUP(E722,商品マスタ!A:E,2,0),"")</f>
        <v>Neuro</v>
      </c>
      <c r="B722" s="69" t="str">
        <f>IFERROR(VLOOKUP(E722,商品マスタ!A:E,3,0),"")</f>
        <v>ASAHI FUBUKI Dilator Kit</v>
      </c>
      <c r="C722" s="70" t="str">
        <f>IFERROR(VLOOKUP(E722,商品マスタ!A:E,4,0),"")</f>
        <v>5Fr Straight 90cm ﾀﾞｲﾚｰﾀｰ付</v>
      </c>
      <c r="D722" s="80">
        <f>IF(E722="","",(_xlfn.AGGREGATE(3,5,$E$18:E722)))</f>
        <v>705</v>
      </c>
      <c r="E722" s="132" t="str">
        <f>商品マスタ!A713</f>
        <v>AIN-FBK-5SDSR</v>
      </c>
      <c r="F722" s="133"/>
      <c r="G722" s="134"/>
      <c r="H722" s="104"/>
      <c r="I722" s="105"/>
      <c r="J722" s="48"/>
    </row>
    <row r="723" spans="1:10" ht="30" customHeight="1" x14ac:dyDescent="0.15">
      <c r="A723" s="69" t="str">
        <f>IFERROR(VLOOKUP(E723,商品マスタ!A:E,2,0),"")</f>
        <v>Neuro</v>
      </c>
      <c r="B723" s="69" t="str">
        <f>IFERROR(VLOOKUP(E723,商品マスタ!A:E,3,0),"")</f>
        <v>ASAHI FUBUKI Dilator Kit</v>
      </c>
      <c r="C723" s="70" t="str">
        <f>IFERROR(VLOOKUP(E723,商品マスタ!A:E,4,0),"")</f>
        <v>6Fr Straight 110cm ﾀﾞｲﾚｰﾀｰ付</v>
      </c>
      <c r="D723" s="80">
        <f>IF(E723="","",(_xlfn.AGGREGATE(3,5,$E$18:E723)))</f>
        <v>706</v>
      </c>
      <c r="E723" s="132" t="str">
        <f>商品マスタ!A714</f>
        <v>AIN-FBK-6SD110R</v>
      </c>
      <c r="F723" s="133"/>
      <c r="G723" s="134"/>
      <c r="H723" s="104"/>
      <c r="I723" s="105"/>
      <c r="J723" s="48"/>
    </row>
    <row r="724" spans="1:10" ht="30" customHeight="1" x14ac:dyDescent="0.15">
      <c r="A724" s="69" t="str">
        <f>IFERROR(VLOOKUP(E724,商品マスタ!A:E,2,0),"")</f>
        <v>Neuro</v>
      </c>
      <c r="B724" s="69" t="str">
        <f>IFERROR(VLOOKUP(E724,商品マスタ!A:E,3,0),"")</f>
        <v>ASAHI FUBUKI Dilator Kit</v>
      </c>
      <c r="C724" s="70" t="str">
        <f>IFERROR(VLOOKUP(E724,商品マスタ!A:E,4,0),"")</f>
        <v>6Fr Straight 80cm ﾀﾞｲﾚｰﾀｰ付</v>
      </c>
      <c r="D724" s="80">
        <f>IF(E724="","",(_xlfn.AGGREGATE(3,5,$E$18:E724)))</f>
        <v>707</v>
      </c>
      <c r="E724" s="132" t="str">
        <f>商品マスタ!A715</f>
        <v>AIN-FBK-6SD80R</v>
      </c>
      <c r="F724" s="133"/>
      <c r="G724" s="134"/>
      <c r="H724" s="104"/>
      <c r="I724" s="105"/>
      <c r="J724" s="48"/>
    </row>
    <row r="725" spans="1:10" ht="30" customHeight="1" x14ac:dyDescent="0.15">
      <c r="A725" s="69" t="str">
        <f>IFERROR(VLOOKUP(E725,商品マスタ!A:E,2,0),"")</f>
        <v>Neuro</v>
      </c>
      <c r="B725" s="69" t="str">
        <f>IFERROR(VLOOKUP(E725,商品マスタ!A:E,3,0),"")</f>
        <v>ASAHI FUBUKI Dilator Kit</v>
      </c>
      <c r="C725" s="70" t="str">
        <f>IFERROR(VLOOKUP(E725,商品マスタ!A:E,4,0),"")</f>
        <v>6Fr Straight 80cm ﾀﾞｲﾚｰﾀｰ付</v>
      </c>
      <c r="D725" s="80">
        <f>IF(E725="","",(_xlfn.AGGREGATE(3,5,$E$18:E725)))</f>
        <v>708</v>
      </c>
      <c r="E725" s="132" t="str">
        <f>商品マスタ!A716</f>
        <v>AIN-FBK-6SD80SR</v>
      </c>
      <c r="F725" s="133"/>
      <c r="G725" s="134"/>
      <c r="H725" s="104"/>
      <c r="I725" s="105"/>
      <c r="J725" s="48"/>
    </row>
    <row r="726" spans="1:10" ht="30" customHeight="1" x14ac:dyDescent="0.15">
      <c r="A726" s="69" t="str">
        <f>IFERROR(VLOOKUP(E726,商品マスタ!A:E,2,0),"")</f>
        <v>Neuro</v>
      </c>
      <c r="B726" s="69" t="str">
        <f>IFERROR(VLOOKUP(E726,商品マスタ!A:E,3,0),"")</f>
        <v>ASAHI FUBUKI Dilator Kit</v>
      </c>
      <c r="C726" s="70" t="str">
        <f>IFERROR(VLOOKUP(E726,商品マスタ!A:E,4,0),"")</f>
        <v>6Fr Straight 100cm ﾀﾞｲﾚｰﾀｰ付</v>
      </c>
      <c r="D726" s="80">
        <f>IF(E726="","",(_xlfn.AGGREGATE(3,5,$E$18:E726)))</f>
        <v>709</v>
      </c>
      <c r="E726" s="132" t="str">
        <f>商品マスタ!A717</f>
        <v>AIN-FBK-6SDLR</v>
      </c>
      <c r="F726" s="133"/>
      <c r="G726" s="134"/>
      <c r="H726" s="104"/>
      <c r="I726" s="105"/>
      <c r="J726" s="48"/>
    </row>
    <row r="727" spans="1:10" ht="30" customHeight="1" x14ac:dyDescent="0.15">
      <c r="A727" s="69" t="str">
        <f>IFERROR(VLOOKUP(E727,商品マスタ!A:E,2,0),"")</f>
        <v>Neuro</v>
      </c>
      <c r="B727" s="69" t="str">
        <f>IFERROR(VLOOKUP(E727,商品マスタ!A:E,3,0),"")</f>
        <v>ASAHI FUBUKI Dilator Kit</v>
      </c>
      <c r="C727" s="70" t="str">
        <f>IFERROR(VLOOKUP(E727,商品マスタ!A:E,4,0),"")</f>
        <v>6Fr Straight 100cm ﾀﾞｲﾚｰﾀｰ付</v>
      </c>
      <c r="D727" s="80">
        <f>IF(E727="","",(_xlfn.AGGREGATE(3,5,$E$18:E727)))</f>
        <v>710</v>
      </c>
      <c r="E727" s="132" t="str">
        <f>商品マスタ!A718</f>
        <v>AIN-FBK-6SDLSR</v>
      </c>
      <c r="F727" s="133"/>
      <c r="G727" s="134"/>
      <c r="H727" s="104"/>
      <c r="I727" s="105"/>
      <c r="J727" s="48"/>
    </row>
    <row r="728" spans="1:10" ht="30" customHeight="1" x14ac:dyDescent="0.15">
      <c r="A728" s="69" t="str">
        <f>IFERROR(VLOOKUP(E728,商品マスタ!A:E,2,0),"")</f>
        <v>Neuro</v>
      </c>
      <c r="B728" s="69" t="str">
        <f>IFERROR(VLOOKUP(E728,商品マスタ!A:E,3,0),"")</f>
        <v>ASAHI FUBUKI Dilator Kit</v>
      </c>
      <c r="C728" s="70" t="str">
        <f>IFERROR(VLOOKUP(E728,商品マスタ!A:E,4,0),"")</f>
        <v>6Fr Straight 90cm ﾀﾞｲﾚｰﾀｰ付</v>
      </c>
      <c r="D728" s="80">
        <f>IF(E728="","",(_xlfn.AGGREGATE(3,5,$E$18:E728)))</f>
        <v>711</v>
      </c>
      <c r="E728" s="132" t="str">
        <f>商品マスタ!A719</f>
        <v>AIN-FBK-6SDR</v>
      </c>
      <c r="F728" s="133"/>
      <c r="G728" s="134"/>
      <c r="H728" s="104"/>
      <c r="I728" s="105"/>
      <c r="J728" s="48"/>
    </row>
    <row r="729" spans="1:10" ht="30" customHeight="1" x14ac:dyDescent="0.15">
      <c r="A729" s="69" t="str">
        <f>IFERROR(VLOOKUP(E729,商品マスタ!A:E,2,0),"")</f>
        <v>Neuro</v>
      </c>
      <c r="B729" s="69" t="str">
        <f>IFERROR(VLOOKUP(E729,商品マスタ!A:E,3,0),"")</f>
        <v>ASAHI FUBUKI Dilator Kit</v>
      </c>
      <c r="C729" s="70" t="str">
        <f>IFERROR(VLOOKUP(E729,商品マスタ!A:E,4,0),"")</f>
        <v>6Fr Straight 90cm ﾀﾞｲﾚｰﾀｰ付</v>
      </c>
      <c r="D729" s="80">
        <f>IF(E729="","",(_xlfn.AGGREGATE(3,5,$E$18:E729)))</f>
        <v>712</v>
      </c>
      <c r="E729" s="132" t="str">
        <f>商品マスタ!A720</f>
        <v>AIN-FBK-6SDSR</v>
      </c>
      <c r="F729" s="133"/>
      <c r="G729" s="134"/>
      <c r="H729" s="104"/>
      <c r="I729" s="105"/>
      <c r="J729" s="48"/>
    </row>
    <row r="730" spans="1:10" ht="30" customHeight="1" x14ac:dyDescent="0.15">
      <c r="A730" s="69" t="str">
        <f>IFERROR(VLOOKUP(E730,商品マスタ!A:E,2,0),"")</f>
        <v>Neuro</v>
      </c>
      <c r="B730" s="69" t="str">
        <f>IFERROR(VLOOKUP(E730,商品マスタ!A:E,3,0),"")</f>
        <v>ASAHI FUBUKI HARD</v>
      </c>
      <c r="C730" s="70" t="str">
        <f>IFERROR(VLOOKUP(E730,商品マスタ!A:E,4,0),"")</f>
        <v>6Fr Angled 90cm</v>
      </c>
      <c r="D730" s="80">
        <f>IF(E730="","",(_xlfn.AGGREGATE(3,5,$E$18:E730)))</f>
        <v>713</v>
      </c>
      <c r="E730" s="132" t="str">
        <f>商品マスタ!A721</f>
        <v>AIN-FBK-6AHR</v>
      </c>
      <c r="F730" s="133"/>
      <c r="G730" s="134"/>
      <c r="H730" s="104"/>
      <c r="I730" s="105"/>
      <c r="J730" s="48"/>
    </row>
    <row r="731" spans="1:10" ht="30" customHeight="1" x14ac:dyDescent="0.15">
      <c r="A731" s="69" t="str">
        <f>IFERROR(VLOOKUP(E731,商品マスタ!A:E,2,0),"")</f>
        <v>Neuro</v>
      </c>
      <c r="B731" s="69" t="str">
        <f>IFERROR(VLOOKUP(E731,商品マスタ!A:E,3,0),"")</f>
        <v>ASAHI FUBUKI HARD</v>
      </c>
      <c r="C731" s="70" t="str">
        <f>IFERROR(VLOOKUP(E731,商品マスタ!A:E,4,0),"")</f>
        <v>6Fr Angled 100cm</v>
      </c>
      <c r="D731" s="80">
        <f>IF(E731="","",(_xlfn.AGGREGATE(3,5,$E$18:E731)))</f>
        <v>714</v>
      </c>
      <c r="E731" s="132" t="str">
        <f>商品マスタ!A722</f>
        <v>AIN-FBK-6ALHR</v>
      </c>
      <c r="F731" s="133"/>
      <c r="G731" s="134"/>
      <c r="H731" s="104"/>
      <c r="I731" s="105"/>
      <c r="J731" s="48"/>
    </row>
    <row r="732" spans="1:10" ht="30" customHeight="1" x14ac:dyDescent="0.15">
      <c r="A732" s="69" t="str">
        <f>IFERROR(VLOOKUP(E732,商品マスタ!A:E,2,0),"")</f>
        <v>Neuro</v>
      </c>
      <c r="B732" s="69" t="str">
        <f>IFERROR(VLOOKUP(E732,商品マスタ!A:E,3,0),"")</f>
        <v>ASAHI FUBUKI HARD</v>
      </c>
      <c r="C732" s="70" t="str">
        <f>IFERROR(VLOOKUP(E732,商品マスタ!A:E,4,0),"")</f>
        <v>6Fr MULTI PURPOSE 90cm</v>
      </c>
      <c r="D732" s="80">
        <f>IF(E732="","",(_xlfn.AGGREGATE(3,5,$E$18:E732)))</f>
        <v>715</v>
      </c>
      <c r="E732" s="132" t="str">
        <f>商品マスタ!A723</f>
        <v>AIN-FBK-6MHR</v>
      </c>
      <c r="F732" s="133"/>
      <c r="G732" s="134"/>
      <c r="H732" s="104"/>
      <c r="I732" s="105"/>
      <c r="J732" s="48"/>
    </row>
    <row r="733" spans="1:10" ht="30" customHeight="1" x14ac:dyDescent="0.15">
      <c r="A733" s="69" t="str">
        <f>IFERROR(VLOOKUP(E733,商品マスタ!A:E,2,0),"")</f>
        <v>Neuro</v>
      </c>
      <c r="B733" s="69" t="str">
        <f>IFERROR(VLOOKUP(E733,商品マスタ!A:E,3,0),"")</f>
        <v>ASAHI FUBUKI HARD</v>
      </c>
      <c r="C733" s="70" t="str">
        <f>IFERROR(VLOOKUP(E733,商品マスタ!A:E,4,0),"")</f>
        <v>6Fr MULTI PURPOSE 100cm</v>
      </c>
      <c r="D733" s="80">
        <f>IF(E733="","",(_xlfn.AGGREGATE(3,5,$E$18:E733)))</f>
        <v>716</v>
      </c>
      <c r="E733" s="132" t="str">
        <f>商品マスタ!A724</f>
        <v>AIN-FBK-6MLHR</v>
      </c>
      <c r="F733" s="133"/>
      <c r="G733" s="134"/>
      <c r="H733" s="104"/>
      <c r="I733" s="105"/>
      <c r="J733" s="48"/>
    </row>
    <row r="734" spans="1:10" ht="30" customHeight="1" x14ac:dyDescent="0.15">
      <c r="A734" s="69" t="str">
        <f>IFERROR(VLOOKUP(E734,商品マスタ!A:E,2,0),"")</f>
        <v>Neuro</v>
      </c>
      <c r="B734" s="69" t="str">
        <f>IFERROR(VLOOKUP(E734,商品マスタ!A:E,3,0),"")</f>
        <v>ASAHI FUBUKI HARD</v>
      </c>
      <c r="C734" s="70" t="str">
        <f>IFERROR(VLOOKUP(E734,商品マスタ!A:E,4,0),"")</f>
        <v>7Fr Angled 90cm</v>
      </c>
      <c r="D734" s="80">
        <f>IF(E734="","",(_xlfn.AGGREGATE(3,5,$E$18:E734)))</f>
        <v>717</v>
      </c>
      <c r="E734" s="132" t="str">
        <f>商品マスタ!A725</f>
        <v>AIN-FBK-7AHR</v>
      </c>
      <c r="F734" s="133"/>
      <c r="G734" s="134"/>
      <c r="H734" s="104"/>
      <c r="I734" s="105"/>
      <c r="J734" s="48"/>
    </row>
    <row r="735" spans="1:10" ht="30" customHeight="1" x14ac:dyDescent="0.15">
      <c r="A735" s="69" t="str">
        <f>IFERROR(VLOOKUP(E735,商品マスタ!A:E,2,0),"")</f>
        <v>Neuro</v>
      </c>
      <c r="B735" s="69" t="str">
        <f>IFERROR(VLOOKUP(E735,商品マスタ!A:E,3,0),"")</f>
        <v>ASAHI FUBUKI HARD</v>
      </c>
      <c r="C735" s="70" t="str">
        <f>IFERROR(VLOOKUP(E735,商品マスタ!A:E,4,0),"")</f>
        <v>7Fr Angled 100cm</v>
      </c>
      <c r="D735" s="80">
        <f>IF(E735="","",(_xlfn.AGGREGATE(3,5,$E$18:E735)))</f>
        <v>718</v>
      </c>
      <c r="E735" s="132" t="str">
        <f>商品マスタ!A726</f>
        <v>AIN-FBK-7ALHR</v>
      </c>
      <c r="F735" s="133"/>
      <c r="G735" s="134"/>
      <c r="H735" s="104"/>
      <c r="I735" s="105"/>
      <c r="J735" s="48"/>
    </row>
    <row r="736" spans="1:10" ht="30" customHeight="1" x14ac:dyDescent="0.15">
      <c r="A736" s="69" t="str">
        <f>IFERROR(VLOOKUP(E736,商品マスタ!A:E,2,0),"")</f>
        <v>Neuro</v>
      </c>
      <c r="B736" s="69" t="str">
        <f>IFERROR(VLOOKUP(E736,商品マスタ!A:E,3,0),"")</f>
        <v>ASAHI FUBUKI HARD</v>
      </c>
      <c r="C736" s="70" t="str">
        <f>IFERROR(VLOOKUP(E736,商品マスタ!A:E,4,0),"")</f>
        <v>7Fr MULTI PURPOSE 90cm</v>
      </c>
      <c r="D736" s="80">
        <f>IF(E736="","",(_xlfn.AGGREGATE(3,5,$E$18:E736)))</f>
        <v>719</v>
      </c>
      <c r="E736" s="132" t="str">
        <f>商品マスタ!A727</f>
        <v>AIN-FBK-7MHR</v>
      </c>
      <c r="F736" s="133"/>
      <c r="G736" s="134"/>
      <c r="H736" s="104"/>
      <c r="I736" s="105"/>
      <c r="J736" s="48"/>
    </row>
    <row r="737" spans="1:10" ht="30" customHeight="1" x14ac:dyDescent="0.15">
      <c r="A737" s="69" t="str">
        <f>IFERROR(VLOOKUP(E737,商品マスタ!A:E,2,0),"")</f>
        <v>Neuro</v>
      </c>
      <c r="B737" s="69" t="str">
        <f>IFERROR(VLOOKUP(E737,商品マスタ!A:E,3,0),"")</f>
        <v>ASAHI FUBUKI HARD Dilator Kit</v>
      </c>
      <c r="C737" s="70" t="str">
        <f>IFERROR(VLOOKUP(E737,商品マスタ!A:E,4,0),"")</f>
        <v>4Fr Angled 90cm ﾀﾞｲﾚｰﾀｰ付</v>
      </c>
      <c r="D737" s="80">
        <f>IF(E737="","",(_xlfn.AGGREGATE(3,5,$E$18:E737)))</f>
        <v>720</v>
      </c>
      <c r="E737" s="132" t="str">
        <f>商品マスタ!A728</f>
        <v>AIN-FBK-4ADHR</v>
      </c>
      <c r="F737" s="133"/>
      <c r="G737" s="134"/>
      <c r="H737" s="104"/>
      <c r="I737" s="105"/>
      <c r="J737" s="48"/>
    </row>
    <row r="738" spans="1:10" ht="30" customHeight="1" x14ac:dyDescent="0.15">
      <c r="A738" s="69" t="str">
        <f>IFERROR(VLOOKUP(E738,商品マスタ!A:E,2,0),"")</f>
        <v>Neuro</v>
      </c>
      <c r="B738" s="69" t="str">
        <f>IFERROR(VLOOKUP(E738,商品マスタ!A:E,3,0),"")</f>
        <v>ASAHI FUBUKI HARD Dilator Kit</v>
      </c>
      <c r="C738" s="70" t="str">
        <f>IFERROR(VLOOKUP(E738,商品マスタ!A:E,4,0),"")</f>
        <v>4Fr Angled 90cm ﾀﾞｲﾚｰﾀｰ付</v>
      </c>
      <c r="D738" s="80">
        <f>IF(E738="","",(_xlfn.AGGREGATE(3,5,$E$18:E738)))</f>
        <v>721</v>
      </c>
      <c r="E738" s="132" t="str">
        <f>商品マスタ!A729</f>
        <v>AIN-FBK-4ADHSR</v>
      </c>
      <c r="F738" s="133"/>
      <c r="G738" s="134"/>
      <c r="H738" s="104"/>
      <c r="I738" s="105"/>
      <c r="J738" s="48"/>
    </row>
    <row r="739" spans="1:10" ht="30" customHeight="1" x14ac:dyDescent="0.15">
      <c r="A739" s="69" t="str">
        <f>IFERROR(VLOOKUP(E739,商品マスタ!A:E,2,0),"")</f>
        <v>Neuro</v>
      </c>
      <c r="B739" s="69" t="str">
        <f>IFERROR(VLOOKUP(E739,商品マスタ!A:E,3,0),"")</f>
        <v>ASAHI FUBUKI HARD Dilator Kit</v>
      </c>
      <c r="C739" s="70" t="str">
        <f>IFERROR(VLOOKUP(E739,商品マスタ!A:E,4,0),"")</f>
        <v>4Fr Angled 100cm ﾀﾞｲﾚｰﾀｰ付</v>
      </c>
      <c r="D739" s="80">
        <f>IF(E739="","",(_xlfn.AGGREGATE(3,5,$E$18:E739)))</f>
        <v>722</v>
      </c>
      <c r="E739" s="132" t="str">
        <f>商品マスタ!A730</f>
        <v>AIN-FBK-4ADLHR</v>
      </c>
      <c r="F739" s="133"/>
      <c r="G739" s="134"/>
      <c r="H739" s="104"/>
      <c r="I739" s="105"/>
      <c r="J739" s="48"/>
    </row>
    <row r="740" spans="1:10" ht="30" customHeight="1" x14ac:dyDescent="0.15">
      <c r="A740" s="69" t="str">
        <f>IFERROR(VLOOKUP(E740,商品マスタ!A:E,2,0),"")</f>
        <v>Neuro</v>
      </c>
      <c r="B740" s="69" t="str">
        <f>IFERROR(VLOOKUP(E740,商品マスタ!A:E,3,0),"")</f>
        <v>ASAHI FUBUKI HARD Dilator Kit</v>
      </c>
      <c r="C740" s="70" t="str">
        <f>IFERROR(VLOOKUP(E740,商品マスタ!A:E,4,0),"")</f>
        <v>4Fr MULTI PURPOSE 90cm ﾀﾞｲﾚｰﾀｰ付</v>
      </c>
      <c r="D740" s="80">
        <f>IF(E740="","",(_xlfn.AGGREGATE(3,5,$E$18:E740)))</f>
        <v>723</v>
      </c>
      <c r="E740" s="132" t="str">
        <f>商品マスタ!A731</f>
        <v>AIN-FBK-4MDHR</v>
      </c>
      <c r="F740" s="133"/>
      <c r="G740" s="134"/>
      <c r="H740" s="104"/>
      <c r="I740" s="105"/>
      <c r="J740" s="48"/>
    </row>
    <row r="741" spans="1:10" ht="30" customHeight="1" x14ac:dyDescent="0.15">
      <c r="A741" s="69" t="str">
        <f>IFERROR(VLOOKUP(E741,商品マスタ!A:E,2,0),"")</f>
        <v>Neuro</v>
      </c>
      <c r="B741" s="69" t="str">
        <f>IFERROR(VLOOKUP(E741,商品マスタ!A:E,3,0),"")</f>
        <v>ASAHI FUBUKI HARD Dilator Kit</v>
      </c>
      <c r="C741" s="70" t="str">
        <f>IFERROR(VLOOKUP(E741,商品マスタ!A:E,4,0),"")</f>
        <v>4Fr MULTI PURPOSE 90cm ﾀﾞｲﾚｰﾀｰ付</v>
      </c>
      <c r="D741" s="80">
        <f>IF(E741="","",(_xlfn.AGGREGATE(3,5,$E$18:E741)))</f>
        <v>724</v>
      </c>
      <c r="E741" s="132" t="str">
        <f>商品マスタ!A732</f>
        <v>AIN-FBK-4MDHSR</v>
      </c>
      <c r="F741" s="133"/>
      <c r="G741" s="134"/>
      <c r="H741" s="104"/>
      <c r="I741" s="105"/>
      <c r="J741" s="48"/>
    </row>
    <row r="742" spans="1:10" ht="30" customHeight="1" x14ac:dyDescent="0.15">
      <c r="A742" s="69" t="str">
        <f>IFERROR(VLOOKUP(E742,商品マスタ!A:E,2,0),"")</f>
        <v>Neuro</v>
      </c>
      <c r="B742" s="69" t="str">
        <f>IFERROR(VLOOKUP(E742,商品マスタ!A:E,3,0),"")</f>
        <v>ASAHI FUBUKI HARD Dilator Kit</v>
      </c>
      <c r="C742" s="70" t="str">
        <f>IFERROR(VLOOKUP(E742,商品マスタ!A:E,4,0),"")</f>
        <v>5Fr Angled 90cm ﾀﾞｲﾚｰﾀｰ付</v>
      </c>
      <c r="D742" s="80">
        <f>IF(E742="","",(_xlfn.AGGREGATE(3,5,$E$18:E742)))</f>
        <v>725</v>
      </c>
      <c r="E742" s="132" t="str">
        <f>商品マスタ!A733</f>
        <v>AIN-FBK-5ADHR</v>
      </c>
      <c r="F742" s="133"/>
      <c r="G742" s="134"/>
      <c r="H742" s="104"/>
      <c r="I742" s="105"/>
      <c r="J742" s="48"/>
    </row>
    <row r="743" spans="1:10" ht="30" customHeight="1" x14ac:dyDescent="0.15">
      <c r="A743" s="69" t="str">
        <f>IFERROR(VLOOKUP(E743,商品マスタ!A:E,2,0),"")</f>
        <v>Neuro</v>
      </c>
      <c r="B743" s="69" t="str">
        <f>IFERROR(VLOOKUP(E743,商品マスタ!A:E,3,0),"")</f>
        <v>ASAHI FUBUKI HARD Dilator Kit</v>
      </c>
      <c r="C743" s="70" t="str">
        <f>IFERROR(VLOOKUP(E743,商品マスタ!A:E,4,0),"")</f>
        <v>5Fr Angled 90cm ﾀﾞｲﾚｰﾀｰ付</v>
      </c>
      <c r="D743" s="80">
        <f>IF(E743="","",(_xlfn.AGGREGATE(3,5,$E$18:E743)))</f>
        <v>726</v>
      </c>
      <c r="E743" s="132" t="str">
        <f>商品マスタ!A734</f>
        <v>AIN-FBK-5ADHSR</v>
      </c>
      <c r="F743" s="133"/>
      <c r="G743" s="134"/>
      <c r="H743" s="104"/>
      <c r="I743" s="105"/>
      <c r="J743" s="48"/>
    </row>
    <row r="744" spans="1:10" ht="30" customHeight="1" x14ac:dyDescent="0.15">
      <c r="A744" s="69" t="str">
        <f>IFERROR(VLOOKUP(E744,商品マスタ!A:E,2,0),"")</f>
        <v>Neuro</v>
      </c>
      <c r="B744" s="69" t="str">
        <f>IFERROR(VLOOKUP(E744,商品マスタ!A:E,3,0),"")</f>
        <v>ASAHI FUBUKI HARD Dilator Kit</v>
      </c>
      <c r="C744" s="70" t="str">
        <f>IFERROR(VLOOKUP(E744,商品マスタ!A:E,4,0),"")</f>
        <v>5Fr Angled 100cm ﾀﾞｲﾚｰﾀｰ付</v>
      </c>
      <c r="D744" s="80">
        <f>IF(E744="","",(_xlfn.AGGREGATE(3,5,$E$18:E744)))</f>
        <v>727</v>
      </c>
      <c r="E744" s="132" t="str">
        <f>商品マスタ!A735</f>
        <v>AIN-FBK-5ADLHR</v>
      </c>
      <c r="F744" s="133"/>
      <c r="G744" s="134"/>
      <c r="H744" s="104"/>
      <c r="I744" s="105"/>
      <c r="J744" s="48"/>
    </row>
    <row r="745" spans="1:10" ht="30" customHeight="1" x14ac:dyDescent="0.15">
      <c r="A745" s="69" t="str">
        <f>IFERROR(VLOOKUP(E745,商品マスタ!A:E,2,0),"")</f>
        <v>Neuro</v>
      </c>
      <c r="B745" s="69" t="str">
        <f>IFERROR(VLOOKUP(E745,商品マスタ!A:E,3,0),"")</f>
        <v>ASAHI FUBUKI HARD Dilator Kit</v>
      </c>
      <c r="C745" s="70" t="str">
        <f>IFERROR(VLOOKUP(E745,商品マスタ!A:E,4,0),"")</f>
        <v>5Fr MULTI PURPOSE 90cm ﾀﾞｲﾚｰﾀｰ付</v>
      </c>
      <c r="D745" s="80">
        <f>IF(E745="","",(_xlfn.AGGREGATE(3,5,$E$18:E745)))</f>
        <v>728</v>
      </c>
      <c r="E745" s="132" t="str">
        <f>商品マスタ!A736</f>
        <v>AIN-FBK-5MDHR</v>
      </c>
      <c r="F745" s="133"/>
      <c r="G745" s="134"/>
      <c r="H745" s="104"/>
      <c r="I745" s="105"/>
      <c r="J745" s="48"/>
    </row>
    <row r="746" spans="1:10" ht="30" customHeight="1" x14ac:dyDescent="0.15">
      <c r="A746" s="69" t="str">
        <f>IFERROR(VLOOKUP(E746,商品マスタ!A:E,2,0),"")</f>
        <v>Neuro</v>
      </c>
      <c r="B746" s="69" t="str">
        <f>IFERROR(VLOOKUP(E746,商品マスタ!A:E,3,0),"")</f>
        <v>ASAHI FUBUKI HARD Dilator Kit</v>
      </c>
      <c r="C746" s="70" t="str">
        <f>IFERROR(VLOOKUP(E746,商品マスタ!A:E,4,0),"")</f>
        <v>5Fr MULTI PURPOSE 90cm ﾀﾞｲﾚｰﾀｰ付</v>
      </c>
      <c r="D746" s="80">
        <f>IF(E746="","",(_xlfn.AGGREGATE(3,5,$E$18:E746)))</f>
        <v>729</v>
      </c>
      <c r="E746" s="132" t="str">
        <f>商品マスタ!A737</f>
        <v>AIN-FBK-5MDHSR</v>
      </c>
      <c r="F746" s="133"/>
      <c r="G746" s="134"/>
      <c r="H746" s="104"/>
      <c r="I746" s="105"/>
      <c r="J746" s="48"/>
    </row>
    <row r="747" spans="1:10" ht="30" customHeight="1" x14ac:dyDescent="0.15">
      <c r="A747" s="69" t="str">
        <f>IFERROR(VLOOKUP(E747,商品マスタ!A:E,2,0),"")</f>
        <v>Neuro</v>
      </c>
      <c r="B747" s="69" t="str">
        <f>IFERROR(VLOOKUP(E747,商品マスタ!A:E,3,0),"")</f>
        <v>FUBUKI XF</v>
      </c>
      <c r="C747" s="70" t="str">
        <f>IFERROR(VLOOKUP(E747,商品マスタ!A:E,4,0),"")</f>
        <v>8Fr Angled 100cm</v>
      </c>
      <c r="D747" s="80">
        <f>IF(E747="","",(_xlfn.AGGREGATE(3,5,$E$18:E747)))</f>
        <v>730</v>
      </c>
      <c r="E747" s="132" t="str">
        <f>商品マスタ!A738</f>
        <v>FBKX-8A100</v>
      </c>
      <c r="F747" s="133"/>
      <c r="G747" s="134"/>
      <c r="H747" s="104"/>
      <c r="I747" s="105"/>
      <c r="J747" s="48"/>
    </row>
    <row r="748" spans="1:10" ht="30" customHeight="1" x14ac:dyDescent="0.15">
      <c r="A748" s="69" t="str">
        <f>IFERROR(VLOOKUP(E748,商品マスタ!A:E,2,0),"")</f>
        <v>Neuro</v>
      </c>
      <c r="B748" s="69" t="str">
        <f>IFERROR(VLOOKUP(E748,商品マスタ!A:E,3,0),"")</f>
        <v>FUBUKI XF</v>
      </c>
      <c r="C748" s="70" t="str">
        <f>IFERROR(VLOOKUP(E748,商品マスタ!A:E,4,0),"")</f>
        <v>8Fr Angled 80cm</v>
      </c>
      <c r="D748" s="80">
        <f>IF(E748="","",(_xlfn.AGGREGATE(3,5,$E$18:E748)))</f>
        <v>731</v>
      </c>
      <c r="E748" s="132" t="str">
        <f>商品マスタ!A739</f>
        <v>FBKX-8A80</v>
      </c>
      <c r="F748" s="133"/>
      <c r="G748" s="134"/>
      <c r="H748" s="104"/>
      <c r="I748" s="105"/>
      <c r="J748" s="48"/>
    </row>
    <row r="749" spans="1:10" ht="30" customHeight="1" x14ac:dyDescent="0.15">
      <c r="A749" s="69" t="str">
        <f>IFERROR(VLOOKUP(E749,商品マスタ!A:E,2,0),"")</f>
        <v>Neuro</v>
      </c>
      <c r="B749" s="69" t="str">
        <f>IFERROR(VLOOKUP(E749,商品マスタ!A:E,3,0),"")</f>
        <v>FUBUKI XF</v>
      </c>
      <c r="C749" s="70" t="str">
        <f>IFERROR(VLOOKUP(E749,商品マスタ!A:E,4,0),"")</f>
        <v>8Fr Angled 90cm</v>
      </c>
      <c r="D749" s="80">
        <f>IF(E749="","",(_xlfn.AGGREGATE(3,5,$E$18:E749)))</f>
        <v>732</v>
      </c>
      <c r="E749" s="132" t="str">
        <f>商品マスタ!A740</f>
        <v>FBKX-8A90</v>
      </c>
      <c r="F749" s="133"/>
      <c r="G749" s="134"/>
      <c r="H749" s="104"/>
      <c r="I749" s="105"/>
      <c r="J749" s="48"/>
    </row>
    <row r="750" spans="1:10" ht="30" customHeight="1" x14ac:dyDescent="0.15">
      <c r="A750" s="69" t="str">
        <f>IFERROR(VLOOKUP(E750,商品マスタ!A:E,2,0),"")</f>
        <v>Neuro</v>
      </c>
      <c r="B750" s="69" t="str">
        <f>IFERROR(VLOOKUP(E750,商品マスタ!A:E,3,0),"")</f>
        <v>FUBUKI XF</v>
      </c>
      <c r="C750" s="70" t="str">
        <f>IFERROR(VLOOKUP(E750,商品マスタ!A:E,4,0),"")</f>
        <v>8Fr Straight 100cm</v>
      </c>
      <c r="D750" s="80">
        <f>IF(E750="","",(_xlfn.AGGREGATE(3,5,$E$18:E750)))</f>
        <v>733</v>
      </c>
      <c r="E750" s="132" t="str">
        <f>商品マスタ!A741</f>
        <v>FBKX-8S100</v>
      </c>
      <c r="F750" s="133"/>
      <c r="G750" s="134"/>
      <c r="H750" s="104"/>
      <c r="I750" s="105"/>
      <c r="J750" s="48"/>
    </row>
    <row r="751" spans="1:10" ht="30" customHeight="1" x14ac:dyDescent="0.15">
      <c r="A751" s="69" t="str">
        <f>IFERROR(VLOOKUP(E751,商品マスタ!A:E,2,0),"")</f>
        <v>Neuro</v>
      </c>
      <c r="B751" s="69" t="str">
        <f>IFERROR(VLOOKUP(E751,商品マスタ!A:E,3,0),"")</f>
        <v>FUBUKI XF</v>
      </c>
      <c r="C751" s="70" t="str">
        <f>IFERROR(VLOOKUP(E751,商品マスタ!A:E,4,0),"")</f>
        <v>8Fr Straight 80cm</v>
      </c>
      <c r="D751" s="80">
        <f>IF(E751="","",(_xlfn.AGGREGATE(3,5,$E$18:E751)))</f>
        <v>734</v>
      </c>
      <c r="E751" s="132" t="str">
        <f>商品マスタ!A742</f>
        <v>FBKX-8S80</v>
      </c>
      <c r="F751" s="133"/>
      <c r="G751" s="134"/>
      <c r="H751" s="104"/>
      <c r="I751" s="105"/>
      <c r="J751" s="48"/>
    </row>
    <row r="752" spans="1:10" ht="30" customHeight="1" x14ac:dyDescent="0.15">
      <c r="A752" s="69" t="str">
        <f>IFERROR(VLOOKUP(E752,商品マスタ!A:E,2,0),"")</f>
        <v>Neuro</v>
      </c>
      <c r="B752" s="69" t="str">
        <f>IFERROR(VLOOKUP(E752,商品マスタ!A:E,3,0),"")</f>
        <v>FUBUKI XF</v>
      </c>
      <c r="C752" s="70" t="str">
        <f>IFERROR(VLOOKUP(E752,商品マスタ!A:E,4,0),"")</f>
        <v>8Fr Straight 90cm</v>
      </c>
      <c r="D752" s="80">
        <f>IF(E752="","",(_xlfn.AGGREGATE(3,5,$E$18:E752)))</f>
        <v>735</v>
      </c>
      <c r="E752" s="132" t="str">
        <f>商品マスタ!A743</f>
        <v>FBKX-8S90</v>
      </c>
      <c r="F752" s="133"/>
      <c r="G752" s="134"/>
      <c r="H752" s="104"/>
      <c r="I752" s="105"/>
      <c r="J752" s="48"/>
    </row>
    <row r="753" spans="1:10" ht="30" customHeight="1" x14ac:dyDescent="0.15">
      <c r="A753" s="69" t="str">
        <f>IFERROR(VLOOKUP(E753,商品マスタ!A:E,2,0),"")</f>
        <v>Neuro</v>
      </c>
      <c r="B753" s="69" t="str">
        <f>IFERROR(VLOOKUP(E753,商品マスタ!A:E,3,0),"")</f>
        <v>FUBUKI XF Dilator Kit</v>
      </c>
      <c r="C753" s="70" t="str">
        <f>IFERROR(VLOOKUP(E753,商品マスタ!A:E,4,0),"")</f>
        <v>8Fr Angled 100cm ﾀﾞｲﾚｰﾀｰ付</v>
      </c>
      <c r="D753" s="80">
        <f>IF(E753="","",(_xlfn.AGGREGATE(3,5,$E$18:E753)))</f>
        <v>736</v>
      </c>
      <c r="E753" s="132" t="str">
        <f>商品マスタ!A744</f>
        <v>FBKX-8A100D</v>
      </c>
      <c r="F753" s="133"/>
      <c r="G753" s="134"/>
      <c r="H753" s="104"/>
      <c r="I753" s="105"/>
      <c r="J753" s="48"/>
    </row>
    <row r="754" spans="1:10" ht="30" customHeight="1" x14ac:dyDescent="0.15">
      <c r="A754" s="69" t="str">
        <f>IFERROR(VLOOKUP(E754,商品マスタ!A:E,2,0),"")</f>
        <v>Neuro</v>
      </c>
      <c r="B754" s="69" t="str">
        <f>IFERROR(VLOOKUP(E754,商品マスタ!A:E,3,0),"")</f>
        <v>FUBUKI XF Dilator Kit</v>
      </c>
      <c r="C754" s="70" t="str">
        <f>IFERROR(VLOOKUP(E754,商品マスタ!A:E,4,0),"")</f>
        <v>8Fr Angled 80cm ﾀﾞｲﾚｰﾀｰ付</v>
      </c>
      <c r="D754" s="80">
        <f>IF(E754="","",(_xlfn.AGGREGATE(3,5,$E$18:E754)))</f>
        <v>737</v>
      </c>
      <c r="E754" s="132" t="str">
        <f>商品マスタ!A745</f>
        <v>FBKX-8A80D</v>
      </c>
      <c r="F754" s="133"/>
      <c r="G754" s="134"/>
      <c r="H754" s="104"/>
      <c r="I754" s="105"/>
      <c r="J754" s="48"/>
    </row>
    <row r="755" spans="1:10" ht="30" customHeight="1" x14ac:dyDescent="0.15">
      <c r="A755" s="69" t="str">
        <f>IFERROR(VLOOKUP(E755,商品マスタ!A:E,2,0),"")</f>
        <v>Neuro</v>
      </c>
      <c r="B755" s="69" t="str">
        <f>IFERROR(VLOOKUP(E755,商品マスタ!A:E,3,0),"")</f>
        <v>FUBUKI XF Dilator Kit</v>
      </c>
      <c r="C755" s="70" t="str">
        <f>IFERROR(VLOOKUP(E755,商品マスタ!A:E,4,0),"")</f>
        <v>8Fr Angled 90cm ﾀﾞｲﾚｰﾀｰ付</v>
      </c>
      <c r="D755" s="80">
        <f>IF(E755="","",(_xlfn.AGGREGATE(3,5,$E$18:E755)))</f>
        <v>738</v>
      </c>
      <c r="E755" s="132" t="str">
        <f>商品マスタ!A746</f>
        <v>FBKX-8A90D</v>
      </c>
      <c r="F755" s="133"/>
      <c r="G755" s="134"/>
      <c r="H755" s="104"/>
      <c r="I755" s="105"/>
      <c r="J755" s="48"/>
    </row>
    <row r="756" spans="1:10" ht="30" customHeight="1" x14ac:dyDescent="0.15">
      <c r="A756" s="69" t="str">
        <f>IFERROR(VLOOKUP(E756,商品マスタ!A:E,2,0),"")</f>
        <v>Neuro</v>
      </c>
      <c r="B756" s="69" t="str">
        <f>IFERROR(VLOOKUP(E756,商品マスタ!A:E,3,0),"")</f>
        <v>FUBUKI XF Dilator Kit</v>
      </c>
      <c r="C756" s="70" t="str">
        <f>IFERROR(VLOOKUP(E756,商品マスタ!A:E,4,0),"")</f>
        <v>8Fr Straight 100cm ﾀﾞｲﾚｰﾀｰ付</v>
      </c>
      <c r="D756" s="80">
        <f>IF(E756="","",(_xlfn.AGGREGATE(3,5,$E$18:E756)))</f>
        <v>739</v>
      </c>
      <c r="E756" s="132" t="str">
        <f>商品マスタ!A747</f>
        <v>FBKX-8S100D</v>
      </c>
      <c r="F756" s="133"/>
      <c r="G756" s="134"/>
      <c r="H756" s="104"/>
      <c r="I756" s="105"/>
      <c r="J756" s="48"/>
    </row>
    <row r="757" spans="1:10" ht="30" customHeight="1" x14ac:dyDescent="0.15">
      <c r="A757" s="69" t="str">
        <f>IFERROR(VLOOKUP(E757,商品マスタ!A:E,2,0),"")</f>
        <v>Neuro</v>
      </c>
      <c r="B757" s="69" t="str">
        <f>IFERROR(VLOOKUP(E757,商品マスタ!A:E,3,0),"")</f>
        <v>FUBUKI XF Dilator Kit</v>
      </c>
      <c r="C757" s="70" t="str">
        <f>IFERROR(VLOOKUP(E757,商品マスタ!A:E,4,0),"")</f>
        <v>8Fr Straight 80cm ﾀﾞｲﾚｰﾀｰ付</v>
      </c>
      <c r="D757" s="80">
        <f>IF(E757="","",(_xlfn.AGGREGATE(3,5,$E$18:E757)))</f>
        <v>740</v>
      </c>
      <c r="E757" s="132" t="str">
        <f>商品マスタ!A748</f>
        <v>FBKX-8S80D</v>
      </c>
      <c r="F757" s="133"/>
      <c r="G757" s="134"/>
      <c r="H757" s="104"/>
      <c r="I757" s="105"/>
      <c r="J757" s="48"/>
    </row>
    <row r="758" spans="1:10" ht="30" customHeight="1" x14ac:dyDescent="0.15">
      <c r="A758" s="69" t="str">
        <f>IFERROR(VLOOKUP(E758,商品マスタ!A:E,2,0),"")</f>
        <v>Neuro</v>
      </c>
      <c r="B758" s="69" t="str">
        <f>IFERROR(VLOOKUP(E758,商品マスタ!A:E,3,0),"")</f>
        <v>FUBUKI XF Dilator Kit</v>
      </c>
      <c r="C758" s="70" t="str">
        <f>IFERROR(VLOOKUP(E758,商品マスタ!A:E,4,0),"")</f>
        <v>8Fr Straight 90cm ﾀﾞｲﾚｰﾀｰ付</v>
      </c>
      <c r="D758" s="80">
        <f>IF(E758="","",(_xlfn.AGGREGATE(3,5,$E$18:E758)))</f>
        <v>741</v>
      </c>
      <c r="E758" s="132" t="str">
        <f>商品マスタ!A749</f>
        <v>FBKX-8S90D</v>
      </c>
      <c r="F758" s="133"/>
      <c r="G758" s="134"/>
      <c r="H758" s="104"/>
      <c r="I758" s="105"/>
      <c r="J758" s="48"/>
    </row>
    <row r="759" spans="1:10" ht="30" customHeight="1" x14ac:dyDescent="0.15">
      <c r="A759" s="69" t="str">
        <f>IFERROR(VLOOKUP(E759,商品マスタ!A:E,2,0),"")</f>
        <v>Neuro</v>
      </c>
      <c r="B759" s="69" t="str">
        <f>IFERROR(VLOOKUP(E759,商品マスタ!A:E,3,0),"")</f>
        <v>ASAHI CHIKAI 008</v>
      </c>
      <c r="C759" s="70" t="str">
        <f>IFERROR(VLOOKUP(E759,商品マスタ!A:E,4,0),"")</f>
        <v>0.008/0.010"×200cm</v>
      </c>
      <c r="D759" s="80">
        <f>IF(E759="","",(_xlfn.AGGREGATE(3,5,$E$18:E759)))</f>
        <v>742</v>
      </c>
      <c r="E759" s="132" t="str">
        <f>商品マスタ!A750</f>
        <v>AIN-CKI-008-200R</v>
      </c>
      <c r="F759" s="133"/>
      <c r="G759" s="134"/>
      <c r="H759" s="104"/>
      <c r="I759" s="105"/>
      <c r="J759" s="48"/>
    </row>
    <row r="760" spans="1:10" ht="30" customHeight="1" x14ac:dyDescent="0.15">
      <c r="A760" s="69" t="str">
        <f>IFERROR(VLOOKUP(E760,商品マスタ!A:E,2,0),"")</f>
        <v>Neuro</v>
      </c>
      <c r="B760" s="69" t="str">
        <f>IFERROR(VLOOKUP(E760,商品マスタ!A:E,3,0),"")</f>
        <v>ASAHI CHIKAI 10</v>
      </c>
      <c r="C760" s="70" t="str">
        <f>IFERROR(VLOOKUP(E760,商品マスタ!A:E,4,0),"")</f>
        <v>0.010"×200cm</v>
      </c>
      <c r="D760" s="80">
        <f>IF(E760="","",(_xlfn.AGGREGATE(3,5,$E$18:E760)))</f>
        <v>743</v>
      </c>
      <c r="E760" s="132" t="str">
        <f>商品マスタ!A751</f>
        <v>AIN-CKI-10-200R</v>
      </c>
      <c r="F760" s="133"/>
      <c r="G760" s="134"/>
      <c r="H760" s="104"/>
      <c r="I760" s="105"/>
      <c r="J760" s="48"/>
    </row>
    <row r="761" spans="1:10" ht="30" customHeight="1" x14ac:dyDescent="0.15">
      <c r="A761" s="69" t="str">
        <f>IFERROR(VLOOKUP(E761,商品マスタ!A:E,2,0),"")</f>
        <v>Neuro</v>
      </c>
      <c r="B761" s="69" t="str">
        <f>IFERROR(VLOOKUP(E761,商品マスタ!A:E,3,0),"")</f>
        <v>ASAHI CHIKAI 10</v>
      </c>
      <c r="C761" s="70" t="str">
        <f>IFERROR(VLOOKUP(E761,商品マスタ!A:E,4,0),"")</f>
        <v>0.010"×300cm</v>
      </c>
      <c r="D761" s="80">
        <f>IF(E761="","",(_xlfn.AGGREGATE(3,5,$E$18:E761)))</f>
        <v>744</v>
      </c>
      <c r="E761" s="132" t="str">
        <f>商品マスタ!A752</f>
        <v>AIN-CKI-10-300R</v>
      </c>
      <c r="F761" s="133"/>
      <c r="G761" s="134"/>
      <c r="H761" s="104"/>
      <c r="I761" s="105"/>
      <c r="J761" s="48"/>
    </row>
    <row r="762" spans="1:10" ht="30" customHeight="1" x14ac:dyDescent="0.15">
      <c r="A762" s="69" t="str">
        <f>IFERROR(VLOOKUP(E762,商品マスタ!A:E,2,0),"")</f>
        <v>Neuro</v>
      </c>
      <c r="B762" s="69" t="str">
        <f>IFERROR(VLOOKUP(E762,商品マスタ!A:E,3,0),"")</f>
        <v>ASAHI CHIKAI</v>
      </c>
      <c r="C762" s="70" t="str">
        <f>IFERROR(VLOOKUP(E762,商品マスタ!A:E,4,0),"")</f>
        <v>0.014"×200cm</v>
      </c>
      <c r="D762" s="80">
        <f>IF(E762="","",(_xlfn.AGGREGATE(3,5,$E$18:E762)))</f>
        <v>745</v>
      </c>
      <c r="E762" s="132" t="str">
        <f>商品マスタ!A753</f>
        <v>AIN-CKI-200R</v>
      </c>
      <c r="F762" s="133"/>
      <c r="G762" s="134"/>
      <c r="H762" s="104"/>
      <c r="I762" s="105"/>
      <c r="J762" s="48"/>
    </row>
    <row r="763" spans="1:10" ht="30" customHeight="1" x14ac:dyDescent="0.15">
      <c r="A763" s="69" t="str">
        <f>IFERROR(VLOOKUP(E763,商品マスタ!A:E,2,0),"")</f>
        <v>Neuro</v>
      </c>
      <c r="B763" s="69" t="str">
        <f>IFERROR(VLOOKUP(E763,商品マスタ!A:E,3,0),"")</f>
        <v>ASAHI CHIKAI</v>
      </c>
      <c r="C763" s="70" t="str">
        <f>IFERROR(VLOOKUP(E763,商品マスタ!A:E,4,0),"")</f>
        <v>0.014"×300cm</v>
      </c>
      <c r="D763" s="80">
        <f>IF(E763="","",(_xlfn.AGGREGATE(3,5,$E$18:E763)))</f>
        <v>746</v>
      </c>
      <c r="E763" s="132" t="str">
        <f>商品マスタ!A754</f>
        <v>AIN-CKI-300R</v>
      </c>
      <c r="F763" s="133"/>
      <c r="G763" s="134"/>
      <c r="H763" s="104"/>
      <c r="I763" s="105"/>
      <c r="J763" s="48"/>
    </row>
    <row r="764" spans="1:10" ht="30" customHeight="1" x14ac:dyDescent="0.15">
      <c r="A764" s="69" t="str">
        <f>IFERROR(VLOOKUP(E764,商品マスタ!A:E,2,0),"")</f>
        <v>Neuro</v>
      </c>
      <c r="B764" s="69" t="str">
        <f>IFERROR(VLOOKUP(E764,商品マスタ!A:E,3,0),"")</f>
        <v>ASAHI CHIKAI 315 EXC</v>
      </c>
      <c r="C764" s="70" t="str">
        <f>IFERROR(VLOOKUP(E764,商品マスタ!A:E,4,0),"")</f>
        <v>0.014"×315cm</v>
      </c>
      <c r="D764" s="80">
        <f>IF(E764="","",(_xlfn.AGGREGATE(3,5,$E$18:E764)))</f>
        <v>747</v>
      </c>
      <c r="E764" s="132" t="str">
        <f>商品マスタ!A755</f>
        <v>AIN-CKI-315-EXCR</v>
      </c>
      <c r="F764" s="133"/>
      <c r="G764" s="134"/>
      <c r="H764" s="104"/>
      <c r="I764" s="105"/>
      <c r="J764" s="48"/>
    </row>
    <row r="765" spans="1:10" ht="30" customHeight="1" x14ac:dyDescent="0.15">
      <c r="A765" s="69" t="str">
        <f>IFERROR(VLOOKUP(E765,商品マスタ!A:E,2,0),"")</f>
        <v>Neuro</v>
      </c>
      <c r="B765" s="69" t="str">
        <f>IFERROR(VLOOKUP(E765,商品マスタ!A:E,3,0),"")</f>
        <v>ASAHI CHIKAI</v>
      </c>
      <c r="C765" s="70" t="str">
        <f>IFERROR(VLOOKUP(E765,商品マスタ!A:E,4,0),"")</f>
        <v>0.014"×200cm</v>
      </c>
      <c r="D765" s="80">
        <f>IF(E765="","",(_xlfn.AGGREGATE(3,5,$E$18:E765)))</f>
        <v>748</v>
      </c>
      <c r="E765" s="132" t="str">
        <f>商品マスタ!A756</f>
        <v>AIN-CKI-200-RCR</v>
      </c>
      <c r="F765" s="133"/>
      <c r="G765" s="134"/>
      <c r="H765" s="104"/>
      <c r="I765" s="105"/>
      <c r="J765" s="48"/>
    </row>
    <row r="766" spans="1:10" ht="30" customHeight="1" x14ac:dyDescent="0.15">
      <c r="A766" s="69" t="str">
        <f>IFERROR(VLOOKUP(E766,商品マスタ!A:E,2,0),"")</f>
        <v>Neuro</v>
      </c>
      <c r="B766" s="69" t="str">
        <f>IFERROR(VLOOKUP(E766,商品マスタ!A:E,3,0),"")</f>
        <v>ASAHI CHIKAI black 18</v>
      </c>
      <c r="C766" s="70" t="str">
        <f>IFERROR(VLOOKUP(E766,商品マスタ!A:E,4,0),"")</f>
        <v>0.018"/0.014"×200cm round curve</v>
      </c>
      <c r="D766" s="80">
        <f>IF(E766="","",(_xlfn.AGGREGATE(3,5,$E$18:E766)))</f>
        <v>749</v>
      </c>
      <c r="E766" s="132" t="str">
        <f>商品マスタ!A757</f>
        <v>AIN-CKI-18-200-BSR</v>
      </c>
      <c r="F766" s="133"/>
      <c r="G766" s="134"/>
      <c r="H766" s="104"/>
      <c r="I766" s="105"/>
      <c r="J766" s="48"/>
    </row>
    <row r="767" spans="1:10" ht="30" customHeight="1" x14ac:dyDescent="0.15">
      <c r="A767" s="69" t="str">
        <f>IFERROR(VLOOKUP(E767,商品マスタ!A:E,2,0),"")</f>
        <v>Neuro</v>
      </c>
      <c r="B767" s="69" t="str">
        <f>IFERROR(VLOOKUP(E767,商品マスタ!A:E,3,0),"")</f>
        <v>ASAHI CHIKAI black 18 soft tip</v>
      </c>
      <c r="C767" s="70" t="str">
        <f>IFERROR(VLOOKUP(E767,商品マスタ!A:E,4,0),"")</f>
        <v>0.018"/0.014"×200cm round curve</v>
      </c>
      <c r="D767" s="80">
        <f>IF(E767="","",(_xlfn.AGGREGATE(3,5,$E$18:E767)))</f>
        <v>750</v>
      </c>
      <c r="E767" s="132" t="str">
        <f>商品マスタ!A758</f>
        <v>AIN-CKI-18-200-SFT</v>
      </c>
      <c r="F767" s="133"/>
      <c r="G767" s="134"/>
      <c r="H767" s="104"/>
      <c r="I767" s="105"/>
      <c r="J767" s="48"/>
    </row>
    <row r="768" spans="1:10" ht="30" customHeight="1" x14ac:dyDescent="0.15">
      <c r="A768" s="69" t="str">
        <f>IFERROR(VLOOKUP(E768,商品マスタ!A:E,2,0),"")</f>
        <v>Neuro</v>
      </c>
      <c r="B768" s="69" t="str">
        <f>IFERROR(VLOOKUP(E768,商品マスタ!A:E,3,0),"")</f>
        <v>ASAHI CHIKAI black</v>
      </c>
      <c r="C768" s="70" t="str">
        <f>IFERROR(VLOOKUP(E768,商品マスタ!A:E,4,0),"")</f>
        <v>0.014"×200cm</v>
      </c>
      <c r="D768" s="80">
        <f>IF(E768="","",(_xlfn.AGGREGATE(3,5,$E$18:E768)))</f>
        <v>751</v>
      </c>
      <c r="E768" s="132" t="str">
        <f>商品マスタ!A759</f>
        <v>AIN-CKI-200-BAR</v>
      </c>
      <c r="F768" s="133"/>
      <c r="G768" s="134"/>
      <c r="H768" s="104"/>
      <c r="I768" s="105"/>
      <c r="J768" s="48"/>
    </row>
    <row r="769" spans="1:10" ht="30" customHeight="1" x14ac:dyDescent="0.15">
      <c r="A769" s="69" t="str">
        <f>IFERROR(VLOOKUP(E769,商品マスタ!A:E,2,0),"")</f>
        <v>Neuro</v>
      </c>
      <c r="B769" s="69" t="str">
        <f>IFERROR(VLOOKUP(E769,商品マスタ!A:E,3,0),"")</f>
        <v>ASAHI CHIKAI black 14 soft tip</v>
      </c>
      <c r="C769" s="70" t="str">
        <f>IFERROR(VLOOKUP(E769,商品マスタ!A:E,4,0),"")</f>
        <v>0.014"×180cm</v>
      </c>
      <c r="D769" s="80">
        <f>IF(E769="","",(_xlfn.AGGREGATE(3,5,$E$18:E769)))</f>
        <v>752</v>
      </c>
      <c r="E769" s="132" t="str">
        <f>商品マスタ!A760</f>
        <v>AIN-CKI-180-B-SFTR</v>
      </c>
      <c r="F769" s="133"/>
      <c r="G769" s="134"/>
      <c r="H769" s="104"/>
      <c r="I769" s="105"/>
      <c r="J769" s="48"/>
    </row>
    <row r="770" spans="1:10" ht="30" customHeight="1" x14ac:dyDescent="0.15">
      <c r="A770" s="69" t="str">
        <f>IFERROR(VLOOKUP(E770,商品マスタ!A:E,2,0),"")</f>
        <v>Neuro</v>
      </c>
      <c r="B770" s="69" t="str">
        <f>IFERROR(VLOOKUP(E770,商品マスタ!A:E,3,0),"")</f>
        <v>ASAHI CHIKAI black 14 soft tip</v>
      </c>
      <c r="C770" s="70" t="str">
        <f>IFERROR(VLOOKUP(E770,商品マスタ!A:E,4,0),"")</f>
        <v>0.014"×200cm</v>
      </c>
      <c r="D770" s="80">
        <f>IF(E770="","",(_xlfn.AGGREGATE(3,5,$E$18:E770)))</f>
        <v>753</v>
      </c>
      <c r="E770" s="132" t="str">
        <f>商品マスタ!A761</f>
        <v>AIN-CKI-200-B-SFTR</v>
      </c>
      <c r="F770" s="133"/>
      <c r="G770" s="134"/>
      <c r="H770" s="104"/>
      <c r="I770" s="105"/>
      <c r="J770" s="48"/>
    </row>
    <row r="771" spans="1:10" ht="30" customHeight="1" x14ac:dyDescent="0.15">
      <c r="A771" s="69" t="str">
        <f>IFERROR(VLOOKUP(E771,商品マスタ!A:E,2,0),"")</f>
        <v>Neuro</v>
      </c>
      <c r="B771" s="69" t="str">
        <f>IFERROR(VLOOKUP(E771,商品マスタ!A:E,3,0),"")</f>
        <v>ASAHI CHIKAI black</v>
      </c>
      <c r="C771" s="70" t="str">
        <f>IFERROR(VLOOKUP(E771,商品マスタ!A:E,4,0),"")</f>
        <v>0.014"×200cm</v>
      </c>
      <c r="D771" s="80">
        <f>IF(E771="","",(_xlfn.AGGREGATE(3,5,$E$18:E771)))</f>
        <v>754</v>
      </c>
      <c r="E771" s="132" t="str">
        <f>商品マスタ!A762</f>
        <v>AIN-CKI-200-BSR</v>
      </c>
      <c r="F771" s="133"/>
      <c r="G771" s="134"/>
      <c r="H771" s="104"/>
      <c r="I771" s="105"/>
      <c r="J771" s="48"/>
    </row>
    <row r="772" spans="1:10" ht="30" customHeight="1" x14ac:dyDescent="0.15">
      <c r="A772" s="69" t="str">
        <f>IFERROR(VLOOKUP(E772,商品マスタ!A:E,2,0),"")</f>
        <v>Neuro</v>
      </c>
      <c r="B772" s="69" t="str">
        <f>IFERROR(VLOOKUP(E772,商品マスタ!A:E,3,0),"")</f>
        <v>ASAHI CHIKAI X 010</v>
      </c>
      <c r="C772" s="70" t="str">
        <f>IFERROR(VLOOKUP(E772,商品マスタ!A:E,4,0),"")</f>
        <v>0.010"×200cm Round curve</v>
      </c>
      <c r="D772" s="80">
        <f>IF(E772="","",(_xlfn.AGGREGATE(3,5,$E$18:E772)))</f>
        <v>755</v>
      </c>
      <c r="E772" s="132" t="str">
        <f>商品マスタ!A763</f>
        <v>AIN-CKX-10-200-R</v>
      </c>
      <c r="F772" s="133"/>
      <c r="G772" s="134"/>
      <c r="H772" s="104"/>
      <c r="I772" s="105"/>
      <c r="J772" s="48"/>
    </row>
    <row r="773" spans="1:10" ht="30" customHeight="1" x14ac:dyDescent="0.15">
      <c r="A773" s="69" t="str">
        <f>IFERROR(VLOOKUP(E773,商品マスタ!A:E,2,0),"")</f>
        <v>Neuro</v>
      </c>
      <c r="B773" s="69" t="str">
        <f>IFERROR(VLOOKUP(E773,商品マスタ!A:E,3,0),"")</f>
        <v>CHIKAI X 014 Pre-shape 200㎝</v>
      </c>
      <c r="C773" s="70" t="str">
        <f>IFERROR(VLOOKUP(E773,商品マスタ!A:E,4,0),"")</f>
        <v xml:space="preserve">0.014”×200㎝ Pre-shape </v>
      </c>
      <c r="D773" s="80">
        <f>IF(E773="","",(_xlfn.AGGREGATE(3,5,$E$18:E773)))</f>
        <v>756</v>
      </c>
      <c r="E773" s="132" t="str">
        <f>商品マスタ!A764</f>
        <v>AIN-CKX-14-200P</v>
      </c>
      <c r="F773" s="133"/>
      <c r="G773" s="134"/>
      <c r="H773" s="104"/>
      <c r="I773" s="105"/>
      <c r="J773" s="48"/>
    </row>
    <row r="774" spans="1:10" ht="30" customHeight="1" x14ac:dyDescent="0.15">
      <c r="A774" s="69" t="str">
        <f>IFERROR(VLOOKUP(E774,商品マスタ!A:E,2,0),"")</f>
        <v>Neuro</v>
      </c>
      <c r="B774" s="69" t="str">
        <f>IFERROR(VLOOKUP(E774,商品マスタ!A:E,3,0),"")</f>
        <v>CHIKAI X 014 200㎝</v>
      </c>
      <c r="C774" s="70" t="str">
        <f>IFERROR(VLOOKUP(E774,商品マスタ!A:E,4,0),"")</f>
        <v>0.014"×200cm Straight</v>
      </c>
      <c r="D774" s="80">
        <f>IF(E774="","",(_xlfn.AGGREGATE(3,5,$E$18:E774)))</f>
        <v>757</v>
      </c>
      <c r="E774" s="132" t="str">
        <f>商品マスタ!A765</f>
        <v>AIN-CKX-14-200</v>
      </c>
      <c r="F774" s="133"/>
      <c r="G774" s="134"/>
      <c r="H774" s="104"/>
      <c r="I774" s="105"/>
      <c r="J774" s="48"/>
    </row>
    <row r="775" spans="1:10" ht="30" customHeight="1" x14ac:dyDescent="0.15">
      <c r="A775" s="69" t="str">
        <f>IFERROR(VLOOKUP(E775,商品マスタ!A:E,2,0),"")</f>
        <v>Neuro</v>
      </c>
      <c r="B775" s="69" t="str">
        <f>IFERROR(VLOOKUP(E775,商品マスタ!A:E,3,0),"")</f>
        <v>CHIKAI X 014 Pre-shape  300㎝</v>
      </c>
      <c r="C775" s="70" t="str">
        <f>IFERROR(VLOOKUP(E775,商品マスタ!A:E,4,0),"")</f>
        <v xml:space="preserve">0.014”×300㎝ Pre-shape </v>
      </c>
      <c r="D775" s="80">
        <f>IF(E775="","",(_xlfn.AGGREGATE(3,5,$E$18:E775)))</f>
        <v>758</v>
      </c>
      <c r="E775" s="132" t="str">
        <f>商品マスタ!A766</f>
        <v>AIN-CKX-14-300P</v>
      </c>
      <c r="F775" s="133"/>
      <c r="G775" s="134"/>
      <c r="H775" s="104"/>
      <c r="I775" s="105"/>
      <c r="J775" s="48"/>
    </row>
    <row r="776" spans="1:10" ht="30" customHeight="1" x14ac:dyDescent="0.15">
      <c r="A776" s="69" t="str">
        <f>IFERROR(VLOOKUP(E776,商品マスタ!A:E,2,0),"")</f>
        <v>Neuro</v>
      </c>
      <c r="B776" s="69" t="str">
        <f>IFERROR(VLOOKUP(E776,商品マスタ!A:E,3,0),"")</f>
        <v>CHIKAI X 014 300㎝</v>
      </c>
      <c r="C776" s="70" t="str">
        <f>IFERROR(VLOOKUP(E776,商品マスタ!A:E,4,0),"")</f>
        <v>0.014"×300cm Straight</v>
      </c>
      <c r="D776" s="80">
        <f>IF(E776="","",(_xlfn.AGGREGATE(3,5,$E$18:E776)))</f>
        <v>759</v>
      </c>
      <c r="E776" s="132" t="str">
        <f>商品マスタ!A767</f>
        <v>AIN-CKX-14-300</v>
      </c>
      <c r="F776" s="133"/>
      <c r="G776" s="134"/>
      <c r="H776" s="104"/>
      <c r="I776" s="105"/>
      <c r="J776" s="48"/>
    </row>
    <row r="777" spans="1:10" ht="30" customHeight="1" x14ac:dyDescent="0.15">
      <c r="A777" s="69" t="str">
        <f>IFERROR(VLOOKUP(E777,商品マスタ!A:E,2,0),"")</f>
        <v>Neuro</v>
      </c>
      <c r="B777" s="69" t="str">
        <f>IFERROR(VLOOKUP(E777,商品マスタ!A:E,3,0),"")</f>
        <v>CHIKAI Nexus 014 215cm Straight</v>
      </c>
      <c r="C777" s="70" t="str">
        <f>IFERROR(VLOOKUP(E777,商品マスタ!A:E,4,0),"")</f>
        <v>0.014"×215cm Straight</v>
      </c>
      <c r="D777" s="80">
        <f>IF(E777="","",(_xlfn.AGGREGATE(3,5,$E$18:E777)))</f>
        <v>760</v>
      </c>
      <c r="E777" s="132" t="str">
        <f>商品マスタ!A768</f>
        <v>AIN-CNX-14-215</v>
      </c>
      <c r="F777" s="133"/>
      <c r="G777" s="134"/>
      <c r="H777" s="104"/>
      <c r="I777" s="105"/>
      <c r="J777" s="48"/>
    </row>
    <row r="778" spans="1:10" ht="30" customHeight="1" x14ac:dyDescent="0.15">
      <c r="A778" s="69" t="str">
        <f>IFERROR(VLOOKUP(E778,商品マスタ!A:E,2,0),"")</f>
        <v>Neuro</v>
      </c>
      <c r="B778" s="69" t="str">
        <f>IFERROR(VLOOKUP(E778,商品マスタ!A:E,3,0),"")</f>
        <v>CHIKAI Nexus 014 215cm Pre-shape</v>
      </c>
      <c r="C778" s="70" t="str">
        <f>IFERROR(VLOOKUP(E778,商品マスタ!A:E,4,0),"")</f>
        <v xml:space="preserve">0.014”×215㎝ Pre-shape </v>
      </c>
      <c r="D778" s="80">
        <f>IF(E778="","",(_xlfn.AGGREGATE(3,5,$E$18:E778)))</f>
        <v>761</v>
      </c>
      <c r="E778" s="132" t="str">
        <f>商品マスタ!A769</f>
        <v>AIN-CNX-14-215P</v>
      </c>
      <c r="F778" s="133"/>
      <c r="G778" s="134"/>
      <c r="H778" s="104"/>
      <c r="I778" s="105"/>
      <c r="J778" s="48"/>
    </row>
    <row r="779" spans="1:10" ht="30" customHeight="1" x14ac:dyDescent="0.15">
      <c r="A779" s="69" t="str">
        <f>IFERROR(VLOOKUP(E779,商品マスタ!A:E,2,0),"")</f>
        <v>Neuro</v>
      </c>
      <c r="B779" s="69" t="str">
        <f>IFERROR(VLOOKUP(E779,商品マスタ!A:E,3,0),"")</f>
        <v>ASAHI EXTENSION NV</v>
      </c>
      <c r="C779" s="70" t="str">
        <f>IFERROR(VLOOKUP(E779,商品マスタ!A:E,4,0),"")</f>
        <v>0.014"×165cm</v>
      </c>
      <c r="D779" s="80">
        <f>IF(E779="","",(_xlfn.AGGREGATE(3,5,$E$18:E779)))</f>
        <v>762</v>
      </c>
      <c r="E779" s="132" t="str">
        <f>商品マスタ!A770</f>
        <v>AIN-ENV</v>
      </c>
      <c r="F779" s="133"/>
      <c r="G779" s="134"/>
      <c r="H779" s="104"/>
      <c r="I779" s="105"/>
      <c r="J779" s="48"/>
    </row>
    <row r="780" spans="1:10" ht="30" customHeight="1" x14ac:dyDescent="0.15">
      <c r="A780" s="69" t="str">
        <f>IFERROR(VLOOKUP(E780,商品マスタ!A:E,2,0),"")</f>
        <v>Neuro</v>
      </c>
      <c r="B780" s="69" t="str">
        <f>IFERROR(VLOOKUP(E780,商品マスタ!A:E,3,0),"")</f>
        <v>Soutenir NV</v>
      </c>
      <c r="C780" s="70" t="str">
        <f>IFERROR(VLOOKUP(E780,商品マスタ!A:E,4,0),"")</f>
        <v>0.014"×178cm/3mm</v>
      </c>
      <c r="D780" s="80">
        <f>IF(E780="","",(_xlfn.AGGREGATE(3,5,$E$18:E780)))</f>
        <v>763</v>
      </c>
      <c r="E780" s="132" t="str">
        <f>商品マスタ!A771</f>
        <v>AIN-STN-03</v>
      </c>
      <c r="F780" s="133"/>
      <c r="G780" s="134"/>
      <c r="H780" s="104"/>
      <c r="I780" s="105"/>
      <c r="J780" s="48"/>
    </row>
    <row r="781" spans="1:10" ht="30" customHeight="1" x14ac:dyDescent="0.15">
      <c r="A781" s="69" t="str">
        <f>IFERROR(VLOOKUP(E781,商品マスタ!A:E,2,0),"")</f>
        <v>Neuro</v>
      </c>
      <c r="B781" s="69" t="str">
        <f>IFERROR(VLOOKUP(E781,商品マスタ!A:E,3,0),"")</f>
        <v>延長チューブ</v>
      </c>
      <c r="C781" s="70" t="str">
        <f>IFERROR(VLOOKUP(E781,商品マスタ!A:E,4,0),"")</f>
        <v>15cm</v>
      </c>
      <c r="D781" s="80">
        <f>IF(E781="","",(_xlfn.AGGREGATE(3,5,$E$18:E781)))</f>
        <v>764</v>
      </c>
      <c r="E781" s="132" t="str">
        <f>商品マスタ!A772</f>
        <v>AIJ150</v>
      </c>
      <c r="F781" s="133"/>
      <c r="G781" s="134"/>
      <c r="H781" s="104"/>
      <c r="I781" s="105"/>
      <c r="J781" s="48"/>
    </row>
    <row r="782" spans="1:10" ht="30" customHeight="1" x14ac:dyDescent="0.15">
      <c r="A782" s="69" t="str">
        <f>IFERROR(VLOOKUP(E782,商品マスタ!A:E,2,0),"")</f>
        <v>Neuro</v>
      </c>
      <c r="B782" s="69" t="str">
        <f>IFERROR(VLOOKUP(E782,商品マスタ!A:E,3,0),"")</f>
        <v>VacLok Syringe</v>
      </c>
      <c r="C782" s="70" t="str">
        <f>IFERROR(VLOOKUP(E782,商品マスタ!A:E,4,0),"")</f>
        <v>20ml</v>
      </c>
      <c r="D782" s="80">
        <f>IF(E782="","",(_xlfn.AGGREGATE(3,5,$E$18:E782)))</f>
        <v>765</v>
      </c>
      <c r="E782" s="132" t="str">
        <f>商品マスタ!A773</f>
        <v>VAC120E</v>
      </c>
      <c r="F782" s="133"/>
      <c r="G782" s="134"/>
      <c r="H782" s="104"/>
      <c r="I782" s="105"/>
      <c r="J782" s="48"/>
    </row>
    <row r="783" spans="1:10" ht="30" customHeight="1" x14ac:dyDescent="0.15">
      <c r="A783" s="69" t="str">
        <f>IFERROR(VLOOKUP(E783,商品マスタ!A:E,2,0),"")</f>
        <v>ENDO</v>
      </c>
      <c r="B783" s="69" t="str">
        <f>IFERROR(VLOOKUP(E783,商品マスタ!A:E,3,0),"")</f>
        <v xml:space="preserve">CROSSLEAD ES 300cm Angle </v>
      </c>
      <c r="C783" s="70" t="str">
        <f>IFERROR(VLOOKUP(E783,商品マスタ!A:E,4,0),"")</f>
        <v xml:space="preserve">0.035”×300cm Angle </v>
      </c>
      <c r="D783" s="80">
        <f>IF(E783="","",(_xlfn.AGGREGATE(3,5,$E$18:E783)))</f>
        <v>766</v>
      </c>
      <c r="E783" s="132" t="str">
        <f>商品マスタ!A774</f>
        <v>EN-CLN03530A</v>
      </c>
      <c r="F783" s="133"/>
      <c r="G783" s="134"/>
      <c r="H783" s="104"/>
      <c r="I783" s="105"/>
      <c r="J783" s="48"/>
    </row>
    <row r="784" spans="1:10" ht="30" customHeight="1" x14ac:dyDescent="0.15">
      <c r="A784" s="69" t="str">
        <f>IFERROR(VLOOKUP(E784,商品マスタ!A:E,2,0),"")</f>
        <v>ENDO</v>
      </c>
      <c r="B784" s="69" t="str">
        <f>IFERROR(VLOOKUP(E784,商品マスタ!A:E,3,0),"")</f>
        <v xml:space="preserve">CROSSLEAD ES 400cm Angle </v>
      </c>
      <c r="C784" s="70" t="str">
        <f>IFERROR(VLOOKUP(E784,商品マスタ!A:E,4,0),"")</f>
        <v>0.035”×400cm Angle</v>
      </c>
      <c r="D784" s="80">
        <f>IF(E784="","",(_xlfn.AGGREGATE(3,5,$E$18:E784)))</f>
        <v>767</v>
      </c>
      <c r="E784" s="132" t="str">
        <f>商品マスタ!A775</f>
        <v>EN-CLN03540A</v>
      </c>
      <c r="F784" s="133"/>
      <c r="G784" s="134"/>
      <c r="H784" s="104"/>
      <c r="I784" s="105"/>
      <c r="J784" s="48"/>
    </row>
    <row r="785" spans="1:10" ht="30" customHeight="1" x14ac:dyDescent="0.15">
      <c r="A785" s="69" t="str">
        <f>IFERROR(VLOOKUP(E785,商品マスタ!A:E,2,0),"")</f>
        <v>ENDO</v>
      </c>
      <c r="B785" s="69" t="str">
        <f>IFERROR(VLOOKUP(E785,商品マスタ!A:E,3,0),"")</f>
        <v>Fielder 25</v>
      </c>
      <c r="C785" s="70" t="str">
        <f>IFERROR(VLOOKUP(E785,商品マスタ!A:E,4,0),"")</f>
        <v>0.025"×450cm Angle</v>
      </c>
      <c r="D785" s="80">
        <f>IF(E785="","",(_xlfn.AGGREGATE(3,5,$E$18:E785)))</f>
        <v>768</v>
      </c>
      <c r="E785" s="132" t="str">
        <f>商品マスタ!A776</f>
        <v>FI025A45</v>
      </c>
      <c r="F785" s="133"/>
      <c r="G785" s="134"/>
      <c r="H785" s="104"/>
      <c r="I785" s="105"/>
      <c r="J785" s="48"/>
    </row>
    <row r="786" spans="1:10" ht="30" customHeight="1" x14ac:dyDescent="0.15">
      <c r="A786" s="69" t="str">
        <f>IFERROR(VLOOKUP(E786,商品マスタ!A:E,2,0),"")</f>
        <v>ENDO</v>
      </c>
      <c r="B786" s="69" t="str">
        <f>IFERROR(VLOOKUP(E786,商品マスタ!A:E,3,0),"")</f>
        <v>Fielder 25</v>
      </c>
      <c r="C786" s="70" t="str">
        <f>IFERROR(VLOOKUP(E786,商品マスタ!A:E,4,0),"")</f>
        <v>0.025"×450cm Straight</v>
      </c>
      <c r="D786" s="80">
        <f>IF(E786="","",(_xlfn.AGGREGATE(3,5,$E$18:E786)))</f>
        <v>769</v>
      </c>
      <c r="E786" s="132" t="str">
        <f>商品マスタ!A777</f>
        <v>FI025S45</v>
      </c>
      <c r="F786" s="133"/>
      <c r="G786" s="134"/>
      <c r="H786" s="104"/>
      <c r="I786" s="105"/>
      <c r="J786" s="48"/>
    </row>
    <row r="787" spans="1:10" ht="30" customHeight="1" x14ac:dyDescent="0.15">
      <c r="A787" s="69" t="str">
        <f>IFERROR(VLOOKUP(E787,商品マスタ!A:E,2,0),"")</f>
        <v>ENDO</v>
      </c>
      <c r="B787" s="69" t="str">
        <f>IFERROR(VLOOKUP(E787,商品マスタ!A:E,3,0),"")</f>
        <v>Fielder 25 450cm Angle Flex Type</v>
      </c>
      <c r="C787" s="70" t="str">
        <f>IFERROR(VLOOKUP(E787,商品マスタ!A:E,4,0),"")</f>
        <v>0.025”×450cm Flex</v>
      </c>
      <c r="D787" s="80">
        <f>IF(E787="","",(_xlfn.AGGREGATE(3,5,$E$18:E787)))</f>
        <v>770</v>
      </c>
      <c r="E787" s="132" t="str">
        <f>商品マスタ!A778</f>
        <v>FI025F45</v>
      </c>
      <c r="F787" s="133"/>
      <c r="G787" s="134"/>
      <c r="H787" s="104"/>
      <c r="I787" s="105"/>
      <c r="J787" s="48"/>
    </row>
    <row r="788" spans="1:10" ht="30" customHeight="1" x14ac:dyDescent="0.15">
      <c r="A788" s="69" t="str">
        <f>IFERROR(VLOOKUP(E788,商品マスタ!A:E,2,0),"")</f>
        <v>ENDO</v>
      </c>
      <c r="B788" s="69" t="str">
        <f>IFERROR(VLOOKUP(E788,商品マスタ!A:E,3,0),"")</f>
        <v>M-Through</v>
      </c>
      <c r="C788" s="70" t="str">
        <f>IFERROR(VLOOKUP(E788,商品マスタ!A:E,4,0),"")</f>
        <v>0.025"×450cm Angle</v>
      </c>
      <c r="D788" s="80">
        <f>IF(E788="","",(_xlfn.AGGREGATE(3,5,$E$18:E788)))</f>
        <v>771</v>
      </c>
      <c r="E788" s="132" t="str">
        <f>商品マスタ!A779</f>
        <v>MTA0025N45S</v>
      </c>
      <c r="F788" s="133"/>
      <c r="G788" s="134"/>
      <c r="H788" s="104"/>
      <c r="I788" s="105"/>
      <c r="J788" s="48"/>
    </row>
    <row r="789" spans="1:10" ht="30" customHeight="1" x14ac:dyDescent="0.15">
      <c r="A789" s="69" t="str">
        <f>IFERROR(VLOOKUP(E789,商品マスタ!A:E,2,0),"")</f>
        <v>ENDO</v>
      </c>
      <c r="B789" s="69" t="str">
        <f>IFERROR(VLOOKUP(E789,商品マスタ!A:E,3,0),"")</f>
        <v>M-Through</v>
      </c>
      <c r="C789" s="70" t="str">
        <f>IFERROR(VLOOKUP(E789,商品マスタ!A:E,4,0),"")</f>
        <v>0.025"×450cm Flex</v>
      </c>
      <c r="D789" s="80">
        <f>IF(E789="","",(_xlfn.AGGREGATE(3,5,$E$18:E789)))</f>
        <v>772</v>
      </c>
      <c r="E789" s="132" t="str">
        <f>商品マスタ!A780</f>
        <v>MTF0025N45S</v>
      </c>
      <c r="F789" s="133"/>
      <c r="G789" s="134"/>
      <c r="H789" s="104"/>
      <c r="I789" s="105"/>
      <c r="J789" s="48"/>
    </row>
    <row r="790" spans="1:10" ht="30" customHeight="1" x14ac:dyDescent="0.15">
      <c r="A790" s="69" t="str">
        <f>IFERROR(VLOOKUP(E790,商品マスタ!A:E,2,0),"")</f>
        <v>ENDO</v>
      </c>
      <c r="B790" s="69" t="str">
        <f>IFERROR(VLOOKUP(E790,商品マスタ!A:E,3,0),"")</f>
        <v>M-Through</v>
      </c>
      <c r="C790" s="70" t="str">
        <f>IFERROR(VLOOKUP(E790,商品マスタ!A:E,4,0),"")</f>
        <v>0.025"×450cm Straight</v>
      </c>
      <c r="D790" s="80">
        <f>IF(E790="","",(_xlfn.AGGREGATE(3,5,$E$18:E790)))</f>
        <v>773</v>
      </c>
      <c r="E790" s="132" t="str">
        <f>商品マスタ!A781</f>
        <v>MTS0025N45S</v>
      </c>
      <c r="F790" s="133"/>
      <c r="G790" s="134"/>
      <c r="H790" s="104"/>
      <c r="I790" s="105"/>
      <c r="J790" s="48"/>
    </row>
    <row r="791" spans="1:10" ht="30" customHeight="1" x14ac:dyDescent="0.15">
      <c r="A791" s="69" t="str">
        <f>IFERROR(VLOOKUP(E791,商品マスタ!A:E,2,0),"")</f>
        <v>Surgical</v>
      </c>
      <c r="B791" s="69" t="str">
        <f>IFERROR(VLOOKUP(E791,商品マスタ!A:E,3,0),"")</f>
        <v>Ashield</v>
      </c>
      <c r="C791" s="70" t="str">
        <f>IFERROR(VLOOKUP(E791,商品マスタ!A:E,4,0),"")</f>
        <v>2.5Fr×8.5cm 4mm</v>
      </c>
      <c r="D791" s="80">
        <f>IF(E791="","",(_xlfn.AGGREGATE(3,5,$E$18:E791)))</f>
        <v>774</v>
      </c>
      <c r="E791" s="132" t="str">
        <f>商品マスタ!A805</f>
        <v>OC40-085</v>
      </c>
      <c r="F791" s="133"/>
      <c r="G791" s="134"/>
      <c r="H791" s="104"/>
      <c r="I791" s="105"/>
      <c r="J791" s="48"/>
    </row>
    <row r="792" spans="1:10" ht="30" customHeight="1" x14ac:dyDescent="0.15">
      <c r="A792" s="69" t="str">
        <f>IFERROR(VLOOKUP(E792,商品マスタ!A:E,2,0),"")</f>
        <v>その他</v>
      </c>
      <c r="B792" s="69" t="str">
        <f>IFERROR(VLOOKUP(E792,商品マスタ!A:E,3,0),"")</f>
        <v>Shaping Device</v>
      </c>
      <c r="C792" s="70" t="str">
        <f>IFERROR(VLOOKUP(E792,商品マスタ!A:E,4,0),"")</f>
        <v>Shaping Device</v>
      </c>
      <c r="D792" s="80">
        <f>IF(E792="","",(_xlfn.AGGREGATE(3,5,$E$18:E792)))</f>
        <v>775</v>
      </c>
      <c r="E792" s="132" t="str">
        <f>商品マスタ!A806</f>
        <v>SD025085</v>
      </c>
      <c r="F792" s="133"/>
      <c r="G792" s="134"/>
      <c r="H792" s="104"/>
      <c r="I792" s="105"/>
      <c r="J792" s="48"/>
    </row>
    <row r="793" spans="1:10" ht="45" customHeight="1" thickBot="1" x14ac:dyDescent="0.2">
      <c r="D793" s="72" t="s">
        <v>2271</v>
      </c>
      <c r="E793" s="112"/>
      <c r="F793" s="113"/>
      <c r="G793" s="113"/>
      <c r="H793" s="113"/>
      <c r="I793" s="114"/>
      <c r="J793" s="73">
        <f>SUBTOTAL(109,J18:J792)</f>
        <v>0</v>
      </c>
    </row>
  </sheetData>
  <sheetProtection algorithmName="SHA-512" hashValue="IUE3vUYoX+nwgFZ9wNWD1blAGlWZul3S+PSe7+WdZbAvTTClXifHWY5MBnhUiHyaBlP6JjAith52ZkJ2CbpVEQ==" saltValue="Fmt4CxtDpmIew9hEE7tSdw==" spinCount="100000" sheet="1" objects="1" scenarios="1" formatCells="0" formatColumns="0" formatRows="0" autoFilter="0"/>
  <autoFilter ref="A17:J792">
    <filterColumn colId="4" showButton="0"/>
    <filterColumn colId="5" showButton="0"/>
    <filterColumn colId="7" showButton="0"/>
  </autoFilter>
  <mergeCells count="1567">
    <mergeCell ref="E97:G97"/>
    <mergeCell ref="H97:I97"/>
    <mergeCell ref="E88:G88"/>
    <mergeCell ref="H88:I88"/>
    <mergeCell ref="E89:G89"/>
    <mergeCell ref="H89:I89"/>
    <mergeCell ref="E90:G90"/>
    <mergeCell ref="H90:I90"/>
    <mergeCell ref="E91:G91"/>
    <mergeCell ref="H91:I91"/>
    <mergeCell ref="E92:G92"/>
    <mergeCell ref="H92:I92"/>
    <mergeCell ref="E93:G93"/>
    <mergeCell ref="H93:I93"/>
    <mergeCell ref="E94:G94"/>
    <mergeCell ref="H94:I94"/>
    <mergeCell ref="E95:G95"/>
    <mergeCell ref="H95:I95"/>
    <mergeCell ref="E96:G96"/>
    <mergeCell ref="H96:I96"/>
    <mergeCell ref="E79:G79"/>
    <mergeCell ref="H79:I79"/>
    <mergeCell ref="E80:G80"/>
    <mergeCell ref="H80:I80"/>
    <mergeCell ref="E81:G81"/>
    <mergeCell ref="H81:I81"/>
    <mergeCell ref="E82:G82"/>
    <mergeCell ref="H82:I82"/>
    <mergeCell ref="E83:G83"/>
    <mergeCell ref="H83:I83"/>
    <mergeCell ref="E84:G84"/>
    <mergeCell ref="H84:I84"/>
    <mergeCell ref="E85:G85"/>
    <mergeCell ref="H85:I85"/>
    <mergeCell ref="E86:G86"/>
    <mergeCell ref="H86:I86"/>
    <mergeCell ref="E87:G87"/>
    <mergeCell ref="H87:I87"/>
    <mergeCell ref="E70:G70"/>
    <mergeCell ref="H70:I70"/>
    <mergeCell ref="E71:G71"/>
    <mergeCell ref="H71:I71"/>
    <mergeCell ref="E72:G72"/>
    <mergeCell ref="H72:I72"/>
    <mergeCell ref="E73:G73"/>
    <mergeCell ref="H73:I73"/>
    <mergeCell ref="E74:G74"/>
    <mergeCell ref="H74:I74"/>
    <mergeCell ref="E75:G75"/>
    <mergeCell ref="H75:I75"/>
    <mergeCell ref="E76:G76"/>
    <mergeCell ref="H76:I76"/>
    <mergeCell ref="E77:G77"/>
    <mergeCell ref="H77:I77"/>
    <mergeCell ref="E78:G78"/>
    <mergeCell ref="H78:I78"/>
    <mergeCell ref="E54:G54"/>
    <mergeCell ref="E55:G55"/>
    <mergeCell ref="E56:G56"/>
    <mergeCell ref="E57:G57"/>
    <mergeCell ref="E58:G58"/>
    <mergeCell ref="H58:I58"/>
    <mergeCell ref="E59:G59"/>
    <mergeCell ref="H59:I59"/>
    <mergeCell ref="E60:G60"/>
    <mergeCell ref="H60:I60"/>
    <mergeCell ref="E61:G61"/>
    <mergeCell ref="H61:I61"/>
    <mergeCell ref="E62:G62"/>
    <mergeCell ref="H62:I62"/>
    <mergeCell ref="E45:G45"/>
    <mergeCell ref="E46:G46"/>
    <mergeCell ref="E47:G47"/>
    <mergeCell ref="E48:G48"/>
    <mergeCell ref="E49:G49"/>
    <mergeCell ref="E50:G50"/>
    <mergeCell ref="E51:G51"/>
    <mergeCell ref="E52:G52"/>
    <mergeCell ref="E53:G53"/>
    <mergeCell ref="E36:G36"/>
    <mergeCell ref="E37:G37"/>
    <mergeCell ref="E38:G38"/>
    <mergeCell ref="E39:G39"/>
    <mergeCell ref="E40:G40"/>
    <mergeCell ref="E41:G41"/>
    <mergeCell ref="E42:G42"/>
    <mergeCell ref="E43:G43"/>
    <mergeCell ref="E44:G44"/>
    <mergeCell ref="E27:G27"/>
    <mergeCell ref="E28:G28"/>
    <mergeCell ref="E29:G29"/>
    <mergeCell ref="E30:G30"/>
    <mergeCell ref="E31:G31"/>
    <mergeCell ref="E32:G32"/>
    <mergeCell ref="E33:G33"/>
    <mergeCell ref="E34:G34"/>
    <mergeCell ref="E35:G35"/>
    <mergeCell ref="E19:G19"/>
    <mergeCell ref="E20:G20"/>
    <mergeCell ref="E21:G21"/>
    <mergeCell ref="E22:G22"/>
    <mergeCell ref="E23:G23"/>
    <mergeCell ref="E24:G24"/>
    <mergeCell ref="E25:G25"/>
    <mergeCell ref="E26:G26"/>
    <mergeCell ref="E793:I793"/>
    <mergeCell ref="E155:G155"/>
    <mergeCell ref="H155:I155"/>
    <mergeCell ref="E156:G156"/>
    <mergeCell ref="H156:I156"/>
    <mergeCell ref="E157:G157"/>
    <mergeCell ref="H157:I157"/>
    <mergeCell ref="E152:G152"/>
    <mergeCell ref="H152:I152"/>
    <mergeCell ref="E153:G153"/>
    <mergeCell ref="H153:I153"/>
    <mergeCell ref="E154:G154"/>
    <mergeCell ref="H154:I154"/>
    <mergeCell ref="E149:G149"/>
    <mergeCell ref="H149:I149"/>
    <mergeCell ref="E150:G150"/>
    <mergeCell ref="H150:I150"/>
    <mergeCell ref="E151:G151"/>
    <mergeCell ref="H151:I151"/>
    <mergeCell ref="E253:G253"/>
    <mergeCell ref="H253:I253"/>
    <mergeCell ref="E248:G248"/>
    <mergeCell ref="H248:I248"/>
    <mergeCell ref="E249:G249"/>
    <mergeCell ref="H249:I249"/>
    <mergeCell ref="E250:G250"/>
    <mergeCell ref="H250:I250"/>
    <mergeCell ref="E245:G245"/>
    <mergeCell ref="H245:I245"/>
    <mergeCell ref="E246:G246"/>
    <mergeCell ref="H246:I246"/>
    <mergeCell ref="E247:G247"/>
    <mergeCell ref="E146:G146"/>
    <mergeCell ref="H146:I146"/>
    <mergeCell ref="E147:G147"/>
    <mergeCell ref="H147:I147"/>
    <mergeCell ref="E148:G148"/>
    <mergeCell ref="H148:I148"/>
    <mergeCell ref="E143:G143"/>
    <mergeCell ref="H143:I143"/>
    <mergeCell ref="E144:G144"/>
    <mergeCell ref="H144:I144"/>
    <mergeCell ref="E145:G145"/>
    <mergeCell ref="H145:I145"/>
    <mergeCell ref="E140:G140"/>
    <mergeCell ref="H140:I140"/>
    <mergeCell ref="E141:G141"/>
    <mergeCell ref="H141:I141"/>
    <mergeCell ref="E142:G142"/>
    <mergeCell ref="H142:I142"/>
    <mergeCell ref="E137:G137"/>
    <mergeCell ref="H137:I137"/>
    <mergeCell ref="E138:G138"/>
    <mergeCell ref="H138:I138"/>
    <mergeCell ref="E139:G139"/>
    <mergeCell ref="H139:I139"/>
    <mergeCell ref="E134:G134"/>
    <mergeCell ref="H134:I134"/>
    <mergeCell ref="E135:G135"/>
    <mergeCell ref="H135:I135"/>
    <mergeCell ref="E136:G136"/>
    <mergeCell ref="H136:I136"/>
    <mergeCell ref="E131:G131"/>
    <mergeCell ref="H131:I131"/>
    <mergeCell ref="E132:G132"/>
    <mergeCell ref="H132:I132"/>
    <mergeCell ref="E133:G133"/>
    <mergeCell ref="H133:I133"/>
    <mergeCell ref="E128:G128"/>
    <mergeCell ref="H128:I128"/>
    <mergeCell ref="E129:G129"/>
    <mergeCell ref="H129:I129"/>
    <mergeCell ref="E130:G130"/>
    <mergeCell ref="H130:I130"/>
    <mergeCell ref="E125:G125"/>
    <mergeCell ref="H125:I125"/>
    <mergeCell ref="E126:G126"/>
    <mergeCell ref="H126:I126"/>
    <mergeCell ref="E127:G127"/>
    <mergeCell ref="H127:I127"/>
    <mergeCell ref="E122:G122"/>
    <mergeCell ref="H122:I122"/>
    <mergeCell ref="E123:G123"/>
    <mergeCell ref="H123:I123"/>
    <mergeCell ref="E124:G124"/>
    <mergeCell ref="H124:I124"/>
    <mergeCell ref="E119:G119"/>
    <mergeCell ref="H119:I119"/>
    <mergeCell ref="E120:G120"/>
    <mergeCell ref="H120:I120"/>
    <mergeCell ref="E121:G121"/>
    <mergeCell ref="H121:I121"/>
    <mergeCell ref="E116:G116"/>
    <mergeCell ref="H116:I116"/>
    <mergeCell ref="E117:G117"/>
    <mergeCell ref="H117:I117"/>
    <mergeCell ref="E118:G118"/>
    <mergeCell ref="H118:I118"/>
    <mergeCell ref="E113:G113"/>
    <mergeCell ref="H113:I113"/>
    <mergeCell ref="E114:G114"/>
    <mergeCell ref="H114:I114"/>
    <mergeCell ref="E115:G115"/>
    <mergeCell ref="H115:I115"/>
    <mergeCell ref="E110:G110"/>
    <mergeCell ref="H110:I110"/>
    <mergeCell ref="E111:G111"/>
    <mergeCell ref="H111:I111"/>
    <mergeCell ref="E112:G112"/>
    <mergeCell ref="H112:I112"/>
    <mergeCell ref="E107:G107"/>
    <mergeCell ref="H107:I107"/>
    <mergeCell ref="E108:G108"/>
    <mergeCell ref="H108:I108"/>
    <mergeCell ref="E109:G109"/>
    <mergeCell ref="H109:I109"/>
    <mergeCell ref="E104:G104"/>
    <mergeCell ref="H104:I104"/>
    <mergeCell ref="E105:G105"/>
    <mergeCell ref="H105:I105"/>
    <mergeCell ref="E106:G106"/>
    <mergeCell ref="H106:I106"/>
    <mergeCell ref="E101:G101"/>
    <mergeCell ref="H101:I101"/>
    <mergeCell ref="E102:G102"/>
    <mergeCell ref="H102:I102"/>
    <mergeCell ref="E103:G103"/>
    <mergeCell ref="H103:I103"/>
    <mergeCell ref="E98:G98"/>
    <mergeCell ref="H98:I98"/>
    <mergeCell ref="E99:G99"/>
    <mergeCell ref="H99:I99"/>
    <mergeCell ref="E100:G100"/>
    <mergeCell ref="H100:I100"/>
    <mergeCell ref="H55:I55"/>
    <mergeCell ref="H56:I56"/>
    <mergeCell ref="H57:I57"/>
    <mergeCell ref="E63:G63"/>
    <mergeCell ref="H63:I63"/>
    <mergeCell ref="E64:G64"/>
    <mergeCell ref="H64:I64"/>
    <mergeCell ref="E65:G65"/>
    <mergeCell ref="H65:I65"/>
    <mergeCell ref="E66:G66"/>
    <mergeCell ref="H66:I66"/>
    <mergeCell ref="E67:G67"/>
    <mergeCell ref="H67:I67"/>
    <mergeCell ref="E68:G68"/>
    <mergeCell ref="H68:I68"/>
    <mergeCell ref="E69:G69"/>
    <mergeCell ref="H69:I69"/>
    <mergeCell ref="H52:I52"/>
    <mergeCell ref="H53:I53"/>
    <mergeCell ref="H54:I54"/>
    <mergeCell ref="H49:I49"/>
    <mergeCell ref="H50:I50"/>
    <mergeCell ref="H51:I51"/>
    <mergeCell ref="H46:I46"/>
    <mergeCell ref="H47:I47"/>
    <mergeCell ref="H48:I48"/>
    <mergeCell ref="H43:I43"/>
    <mergeCell ref="H44:I44"/>
    <mergeCell ref="H45:I45"/>
    <mergeCell ref="H40:I40"/>
    <mergeCell ref="H41:I41"/>
    <mergeCell ref="H42:I42"/>
    <mergeCell ref="H37:I37"/>
    <mergeCell ref="H38:I38"/>
    <mergeCell ref="H39:I39"/>
    <mergeCell ref="H34:I34"/>
    <mergeCell ref="H35:I35"/>
    <mergeCell ref="H36:I36"/>
    <mergeCell ref="H31:I31"/>
    <mergeCell ref="H32:I32"/>
    <mergeCell ref="H33:I33"/>
    <mergeCell ref="H28:I28"/>
    <mergeCell ref="H29:I29"/>
    <mergeCell ref="H30:I30"/>
    <mergeCell ref="H25:I25"/>
    <mergeCell ref="H26:I26"/>
    <mergeCell ref="H27:I27"/>
    <mergeCell ref="H22:I22"/>
    <mergeCell ref="H23:I23"/>
    <mergeCell ref="H24:I24"/>
    <mergeCell ref="E257:G257"/>
    <mergeCell ref="H257:I257"/>
    <mergeCell ref="E18:G18"/>
    <mergeCell ref="H18:I18"/>
    <mergeCell ref="H19:I19"/>
    <mergeCell ref="H20:I20"/>
    <mergeCell ref="H21:I21"/>
    <mergeCell ref="E254:G254"/>
    <mergeCell ref="H254:I254"/>
    <mergeCell ref="E255:G255"/>
    <mergeCell ref="H255:I255"/>
    <mergeCell ref="E256:G256"/>
    <mergeCell ref="H256:I256"/>
    <mergeCell ref="E251:G251"/>
    <mergeCell ref="H251:I251"/>
    <mergeCell ref="E252:G252"/>
    <mergeCell ref="H252:I252"/>
    <mergeCell ref="H247:I247"/>
    <mergeCell ref="E242:G242"/>
    <mergeCell ref="H242:I242"/>
    <mergeCell ref="E243:G243"/>
    <mergeCell ref="H243:I243"/>
    <mergeCell ref="E244:G244"/>
    <mergeCell ref="H244:I244"/>
    <mergeCell ref="E239:G239"/>
    <mergeCell ref="H239:I239"/>
    <mergeCell ref="E240:G240"/>
    <mergeCell ref="H240:I240"/>
    <mergeCell ref="E241:G241"/>
    <mergeCell ref="H241:I241"/>
    <mergeCell ref="E236:G236"/>
    <mergeCell ref="H236:I236"/>
    <mergeCell ref="E237:G237"/>
    <mergeCell ref="H237:I237"/>
    <mergeCell ref="E238:G238"/>
    <mergeCell ref="H238:I238"/>
    <mergeCell ref="E233:G233"/>
    <mergeCell ref="H233:I233"/>
    <mergeCell ref="E234:G234"/>
    <mergeCell ref="H234:I234"/>
    <mergeCell ref="E235:G235"/>
    <mergeCell ref="H235:I235"/>
    <mergeCell ref="E230:G230"/>
    <mergeCell ref="H230:I230"/>
    <mergeCell ref="E231:G231"/>
    <mergeCell ref="H231:I231"/>
    <mergeCell ref="E232:G232"/>
    <mergeCell ref="H232:I232"/>
    <mergeCell ref="E227:G227"/>
    <mergeCell ref="H227:I227"/>
    <mergeCell ref="E228:G228"/>
    <mergeCell ref="H228:I228"/>
    <mergeCell ref="E229:G229"/>
    <mergeCell ref="H229:I229"/>
    <mergeCell ref="E224:G224"/>
    <mergeCell ref="H224:I224"/>
    <mergeCell ref="E225:G225"/>
    <mergeCell ref="H225:I225"/>
    <mergeCell ref="E226:G226"/>
    <mergeCell ref="H226:I226"/>
    <mergeCell ref="E221:G221"/>
    <mergeCell ref="H221:I221"/>
    <mergeCell ref="E222:G222"/>
    <mergeCell ref="H222:I222"/>
    <mergeCell ref="E223:G223"/>
    <mergeCell ref="H223:I223"/>
    <mergeCell ref="E218:G218"/>
    <mergeCell ref="H218:I218"/>
    <mergeCell ref="E219:G219"/>
    <mergeCell ref="H219:I219"/>
    <mergeCell ref="E220:G220"/>
    <mergeCell ref="H220:I220"/>
    <mergeCell ref="E215:G215"/>
    <mergeCell ref="H215:I215"/>
    <mergeCell ref="E216:G216"/>
    <mergeCell ref="H216:I216"/>
    <mergeCell ref="E217:G217"/>
    <mergeCell ref="H217:I217"/>
    <mergeCell ref="E212:G212"/>
    <mergeCell ref="H212:I212"/>
    <mergeCell ref="E213:G213"/>
    <mergeCell ref="H213:I213"/>
    <mergeCell ref="E214:G214"/>
    <mergeCell ref="H214:I214"/>
    <mergeCell ref="E209:G209"/>
    <mergeCell ref="H209:I209"/>
    <mergeCell ref="E210:G210"/>
    <mergeCell ref="H210:I210"/>
    <mergeCell ref="E211:G211"/>
    <mergeCell ref="H211:I211"/>
    <mergeCell ref="E206:G206"/>
    <mergeCell ref="H206:I206"/>
    <mergeCell ref="E207:G207"/>
    <mergeCell ref="H207:I207"/>
    <mergeCell ref="E208:G208"/>
    <mergeCell ref="H208:I208"/>
    <mergeCell ref="E203:G203"/>
    <mergeCell ref="H203:I203"/>
    <mergeCell ref="E204:G204"/>
    <mergeCell ref="H204:I204"/>
    <mergeCell ref="E205:G205"/>
    <mergeCell ref="H205:I205"/>
    <mergeCell ref="E200:G200"/>
    <mergeCell ref="H200:I200"/>
    <mergeCell ref="E201:G201"/>
    <mergeCell ref="H201:I201"/>
    <mergeCell ref="E202:G202"/>
    <mergeCell ref="H202:I202"/>
    <mergeCell ref="E197:G197"/>
    <mergeCell ref="H197:I197"/>
    <mergeCell ref="E198:G198"/>
    <mergeCell ref="H198:I198"/>
    <mergeCell ref="E199:G199"/>
    <mergeCell ref="H199:I199"/>
    <mergeCell ref="E194:G194"/>
    <mergeCell ref="H194:I194"/>
    <mergeCell ref="E195:G195"/>
    <mergeCell ref="H195:I195"/>
    <mergeCell ref="E196:G196"/>
    <mergeCell ref="H196:I196"/>
    <mergeCell ref="E191:G191"/>
    <mergeCell ref="H191:I191"/>
    <mergeCell ref="E192:G192"/>
    <mergeCell ref="H192:I192"/>
    <mergeCell ref="E193:G193"/>
    <mergeCell ref="H193:I193"/>
    <mergeCell ref="E188:G188"/>
    <mergeCell ref="H188:I188"/>
    <mergeCell ref="E189:G189"/>
    <mergeCell ref="H189:I189"/>
    <mergeCell ref="E190:G190"/>
    <mergeCell ref="H190:I190"/>
    <mergeCell ref="E185:G185"/>
    <mergeCell ref="H185:I185"/>
    <mergeCell ref="E186:G186"/>
    <mergeCell ref="H186:I186"/>
    <mergeCell ref="E187:G187"/>
    <mergeCell ref="H187:I187"/>
    <mergeCell ref="E182:G182"/>
    <mergeCell ref="H182:I182"/>
    <mergeCell ref="E183:G183"/>
    <mergeCell ref="H183:I183"/>
    <mergeCell ref="E184:G184"/>
    <mergeCell ref="H184:I184"/>
    <mergeCell ref="E179:G179"/>
    <mergeCell ref="H179:I179"/>
    <mergeCell ref="E180:G180"/>
    <mergeCell ref="H180:I180"/>
    <mergeCell ref="E181:G181"/>
    <mergeCell ref="H181:I181"/>
    <mergeCell ref="E176:G176"/>
    <mergeCell ref="H176:I176"/>
    <mergeCell ref="E177:G177"/>
    <mergeCell ref="H177:I177"/>
    <mergeCell ref="E178:G178"/>
    <mergeCell ref="H178:I178"/>
    <mergeCell ref="E173:G173"/>
    <mergeCell ref="H173:I173"/>
    <mergeCell ref="E174:G174"/>
    <mergeCell ref="H174:I174"/>
    <mergeCell ref="E175:G175"/>
    <mergeCell ref="H175:I175"/>
    <mergeCell ref="E170:G170"/>
    <mergeCell ref="H170:I170"/>
    <mergeCell ref="E171:G171"/>
    <mergeCell ref="H171:I171"/>
    <mergeCell ref="E172:G172"/>
    <mergeCell ref="H172:I172"/>
    <mergeCell ref="E167:G167"/>
    <mergeCell ref="H167:I167"/>
    <mergeCell ref="E168:G168"/>
    <mergeCell ref="H168:I168"/>
    <mergeCell ref="E169:G169"/>
    <mergeCell ref="H169:I169"/>
    <mergeCell ref="E164:G164"/>
    <mergeCell ref="H164:I164"/>
    <mergeCell ref="E165:G165"/>
    <mergeCell ref="H165:I165"/>
    <mergeCell ref="E166:G166"/>
    <mergeCell ref="H166:I166"/>
    <mergeCell ref="E161:G161"/>
    <mergeCell ref="H161:I161"/>
    <mergeCell ref="E162:G162"/>
    <mergeCell ref="H162:I162"/>
    <mergeCell ref="E163:G163"/>
    <mergeCell ref="H163:I163"/>
    <mergeCell ref="E158:G158"/>
    <mergeCell ref="H158:I158"/>
    <mergeCell ref="E159:G159"/>
    <mergeCell ref="H159:I159"/>
    <mergeCell ref="E160:G160"/>
    <mergeCell ref="H160:I160"/>
    <mergeCell ref="E355:G355"/>
    <mergeCell ref="H355:I355"/>
    <mergeCell ref="E356:G356"/>
    <mergeCell ref="H356:I356"/>
    <mergeCell ref="E357:G357"/>
    <mergeCell ref="H357:I357"/>
    <mergeCell ref="E352:G352"/>
    <mergeCell ref="H352:I352"/>
    <mergeCell ref="E353:G353"/>
    <mergeCell ref="H353:I353"/>
    <mergeCell ref="E354:G354"/>
    <mergeCell ref="H354:I354"/>
    <mergeCell ref="E349:G349"/>
    <mergeCell ref="H349:I349"/>
    <mergeCell ref="E350:G350"/>
    <mergeCell ref="H350:I350"/>
    <mergeCell ref="E351:G351"/>
    <mergeCell ref="H351:I351"/>
    <mergeCell ref="E346:G346"/>
    <mergeCell ref="H346:I346"/>
    <mergeCell ref="E347:G347"/>
    <mergeCell ref="H347:I347"/>
    <mergeCell ref="E348:G348"/>
    <mergeCell ref="H348:I348"/>
    <mergeCell ref="E343:G343"/>
    <mergeCell ref="H343:I343"/>
    <mergeCell ref="E344:G344"/>
    <mergeCell ref="H344:I344"/>
    <mergeCell ref="E345:G345"/>
    <mergeCell ref="H345:I345"/>
    <mergeCell ref="E340:G340"/>
    <mergeCell ref="H340:I340"/>
    <mergeCell ref="E341:G341"/>
    <mergeCell ref="H341:I341"/>
    <mergeCell ref="E342:G342"/>
    <mergeCell ref="H342:I342"/>
    <mergeCell ref="E337:G337"/>
    <mergeCell ref="H337:I337"/>
    <mergeCell ref="E338:G338"/>
    <mergeCell ref="H338:I338"/>
    <mergeCell ref="E339:G339"/>
    <mergeCell ref="H339:I339"/>
    <mergeCell ref="E334:G334"/>
    <mergeCell ref="H334:I334"/>
    <mergeCell ref="E335:G335"/>
    <mergeCell ref="H335:I335"/>
    <mergeCell ref="E336:G336"/>
    <mergeCell ref="H336:I336"/>
    <mergeCell ref="E331:G331"/>
    <mergeCell ref="H331:I331"/>
    <mergeCell ref="E332:G332"/>
    <mergeCell ref="H332:I332"/>
    <mergeCell ref="E333:G333"/>
    <mergeCell ref="H333:I333"/>
    <mergeCell ref="E328:G328"/>
    <mergeCell ref="H328:I328"/>
    <mergeCell ref="E329:G329"/>
    <mergeCell ref="H329:I329"/>
    <mergeCell ref="E330:G330"/>
    <mergeCell ref="H330:I330"/>
    <mergeCell ref="E325:G325"/>
    <mergeCell ref="H325:I325"/>
    <mergeCell ref="E326:G326"/>
    <mergeCell ref="H326:I326"/>
    <mergeCell ref="E327:G327"/>
    <mergeCell ref="H327:I327"/>
    <mergeCell ref="E322:G322"/>
    <mergeCell ref="H322:I322"/>
    <mergeCell ref="E323:G323"/>
    <mergeCell ref="H323:I323"/>
    <mergeCell ref="E324:G324"/>
    <mergeCell ref="H324:I324"/>
    <mergeCell ref="E319:G319"/>
    <mergeCell ref="H319:I319"/>
    <mergeCell ref="E320:G320"/>
    <mergeCell ref="H320:I320"/>
    <mergeCell ref="E321:G321"/>
    <mergeCell ref="H321:I321"/>
    <mergeCell ref="E316:G316"/>
    <mergeCell ref="H316:I316"/>
    <mergeCell ref="E317:G317"/>
    <mergeCell ref="H317:I317"/>
    <mergeCell ref="E318:G318"/>
    <mergeCell ref="H318:I318"/>
    <mergeCell ref="E313:G313"/>
    <mergeCell ref="H313:I313"/>
    <mergeCell ref="E314:G314"/>
    <mergeCell ref="H314:I314"/>
    <mergeCell ref="E315:G315"/>
    <mergeCell ref="H315:I315"/>
    <mergeCell ref="E310:G310"/>
    <mergeCell ref="H310:I310"/>
    <mergeCell ref="E311:G311"/>
    <mergeCell ref="H311:I311"/>
    <mergeCell ref="E312:G312"/>
    <mergeCell ref="H312:I312"/>
    <mergeCell ref="E307:G307"/>
    <mergeCell ref="H307:I307"/>
    <mergeCell ref="E308:G308"/>
    <mergeCell ref="H308:I308"/>
    <mergeCell ref="E309:G309"/>
    <mergeCell ref="H309:I309"/>
    <mergeCell ref="E304:G304"/>
    <mergeCell ref="H304:I304"/>
    <mergeCell ref="E305:G305"/>
    <mergeCell ref="H305:I305"/>
    <mergeCell ref="E306:G306"/>
    <mergeCell ref="H306:I306"/>
    <mergeCell ref="E301:G301"/>
    <mergeCell ref="H301:I301"/>
    <mergeCell ref="E302:G302"/>
    <mergeCell ref="H302:I302"/>
    <mergeCell ref="E303:G303"/>
    <mergeCell ref="H303:I303"/>
    <mergeCell ref="E298:G298"/>
    <mergeCell ref="H298:I298"/>
    <mergeCell ref="E299:G299"/>
    <mergeCell ref="H299:I299"/>
    <mergeCell ref="E300:G300"/>
    <mergeCell ref="H300:I300"/>
    <mergeCell ref="E295:G295"/>
    <mergeCell ref="H295:I295"/>
    <mergeCell ref="E296:G296"/>
    <mergeCell ref="H296:I296"/>
    <mergeCell ref="E297:G297"/>
    <mergeCell ref="H297:I297"/>
    <mergeCell ref="E292:G292"/>
    <mergeCell ref="H292:I292"/>
    <mergeCell ref="E293:G293"/>
    <mergeCell ref="H293:I293"/>
    <mergeCell ref="E294:G294"/>
    <mergeCell ref="H294:I294"/>
    <mergeCell ref="E289:G289"/>
    <mergeCell ref="H289:I289"/>
    <mergeCell ref="E290:G290"/>
    <mergeCell ref="H290:I290"/>
    <mergeCell ref="E291:G291"/>
    <mergeCell ref="H291:I291"/>
    <mergeCell ref="E286:G286"/>
    <mergeCell ref="H286:I286"/>
    <mergeCell ref="E287:G287"/>
    <mergeCell ref="H287:I287"/>
    <mergeCell ref="E288:G288"/>
    <mergeCell ref="H288:I288"/>
    <mergeCell ref="E283:G283"/>
    <mergeCell ref="H283:I283"/>
    <mergeCell ref="E284:G284"/>
    <mergeCell ref="H284:I284"/>
    <mergeCell ref="E285:G285"/>
    <mergeCell ref="H285:I285"/>
    <mergeCell ref="E280:G280"/>
    <mergeCell ref="H280:I280"/>
    <mergeCell ref="E281:G281"/>
    <mergeCell ref="H281:I281"/>
    <mergeCell ref="E282:G282"/>
    <mergeCell ref="H282:I282"/>
    <mergeCell ref="E277:G277"/>
    <mergeCell ref="H277:I277"/>
    <mergeCell ref="E278:G278"/>
    <mergeCell ref="H278:I278"/>
    <mergeCell ref="E279:G279"/>
    <mergeCell ref="H279:I279"/>
    <mergeCell ref="E274:G274"/>
    <mergeCell ref="H274:I274"/>
    <mergeCell ref="E275:G275"/>
    <mergeCell ref="H275:I275"/>
    <mergeCell ref="E276:G276"/>
    <mergeCell ref="H276:I276"/>
    <mergeCell ref="E271:G271"/>
    <mergeCell ref="H271:I271"/>
    <mergeCell ref="E272:G272"/>
    <mergeCell ref="H272:I272"/>
    <mergeCell ref="E273:G273"/>
    <mergeCell ref="H273:I273"/>
    <mergeCell ref="E268:G268"/>
    <mergeCell ref="H268:I268"/>
    <mergeCell ref="E269:G269"/>
    <mergeCell ref="H269:I269"/>
    <mergeCell ref="E270:G270"/>
    <mergeCell ref="H270:I270"/>
    <mergeCell ref="E265:G265"/>
    <mergeCell ref="H265:I265"/>
    <mergeCell ref="E266:G266"/>
    <mergeCell ref="H266:I266"/>
    <mergeCell ref="E267:G267"/>
    <mergeCell ref="H267:I267"/>
    <mergeCell ref="E262:G262"/>
    <mergeCell ref="H262:I262"/>
    <mergeCell ref="E263:G263"/>
    <mergeCell ref="H263:I263"/>
    <mergeCell ref="E264:G264"/>
    <mergeCell ref="H264:I264"/>
    <mergeCell ref="E457:G457"/>
    <mergeCell ref="H457:I457"/>
    <mergeCell ref="E258:G258"/>
    <mergeCell ref="H258:I258"/>
    <mergeCell ref="E259:G259"/>
    <mergeCell ref="H259:I259"/>
    <mergeCell ref="E260:G260"/>
    <mergeCell ref="H260:I260"/>
    <mergeCell ref="E261:G261"/>
    <mergeCell ref="H261:I261"/>
    <mergeCell ref="E454:G454"/>
    <mergeCell ref="H454:I454"/>
    <mergeCell ref="E455:G455"/>
    <mergeCell ref="H455:I455"/>
    <mergeCell ref="E456:G456"/>
    <mergeCell ref="H456:I456"/>
    <mergeCell ref="E451:G451"/>
    <mergeCell ref="H451:I451"/>
    <mergeCell ref="E452:G452"/>
    <mergeCell ref="H452:I452"/>
    <mergeCell ref="E453:G453"/>
    <mergeCell ref="H453:I453"/>
    <mergeCell ref="E448:G448"/>
    <mergeCell ref="H448:I448"/>
    <mergeCell ref="E449:G449"/>
    <mergeCell ref="H449:I449"/>
    <mergeCell ref="E450:G450"/>
    <mergeCell ref="H450:I450"/>
    <mergeCell ref="E445:G445"/>
    <mergeCell ref="H445:I445"/>
    <mergeCell ref="E446:G446"/>
    <mergeCell ref="H446:I446"/>
    <mergeCell ref="E447:G447"/>
    <mergeCell ref="H447:I447"/>
    <mergeCell ref="E442:G442"/>
    <mergeCell ref="H442:I442"/>
    <mergeCell ref="E443:G443"/>
    <mergeCell ref="H443:I443"/>
    <mergeCell ref="E444:G444"/>
    <mergeCell ref="H444:I444"/>
    <mergeCell ref="E439:G439"/>
    <mergeCell ref="H439:I439"/>
    <mergeCell ref="E440:G440"/>
    <mergeCell ref="H440:I440"/>
    <mergeCell ref="E441:G441"/>
    <mergeCell ref="H441:I441"/>
    <mergeCell ref="E436:G436"/>
    <mergeCell ref="H436:I436"/>
    <mergeCell ref="E437:G437"/>
    <mergeCell ref="H437:I437"/>
    <mergeCell ref="E438:G438"/>
    <mergeCell ref="H438:I438"/>
    <mergeCell ref="E433:G433"/>
    <mergeCell ref="H433:I433"/>
    <mergeCell ref="E434:G434"/>
    <mergeCell ref="H434:I434"/>
    <mergeCell ref="E435:G435"/>
    <mergeCell ref="H435:I435"/>
    <mergeCell ref="E430:G430"/>
    <mergeCell ref="H430:I430"/>
    <mergeCell ref="E431:G431"/>
    <mergeCell ref="H431:I431"/>
    <mergeCell ref="E432:G432"/>
    <mergeCell ref="H432:I432"/>
    <mergeCell ref="E427:G427"/>
    <mergeCell ref="H427:I427"/>
    <mergeCell ref="E428:G428"/>
    <mergeCell ref="H428:I428"/>
    <mergeCell ref="E429:G429"/>
    <mergeCell ref="H429:I429"/>
    <mergeCell ref="E424:G424"/>
    <mergeCell ref="H424:I424"/>
    <mergeCell ref="E425:G425"/>
    <mergeCell ref="H425:I425"/>
    <mergeCell ref="E426:G426"/>
    <mergeCell ref="H426:I426"/>
    <mergeCell ref="E421:G421"/>
    <mergeCell ref="H421:I421"/>
    <mergeCell ref="E422:G422"/>
    <mergeCell ref="H422:I422"/>
    <mergeCell ref="E423:G423"/>
    <mergeCell ref="H423:I423"/>
    <mergeCell ref="E418:G418"/>
    <mergeCell ref="H418:I418"/>
    <mergeCell ref="E419:G419"/>
    <mergeCell ref="H419:I419"/>
    <mergeCell ref="E420:G420"/>
    <mergeCell ref="H420:I420"/>
    <mergeCell ref="E415:G415"/>
    <mergeCell ref="H415:I415"/>
    <mergeCell ref="E416:G416"/>
    <mergeCell ref="H416:I416"/>
    <mergeCell ref="E417:G417"/>
    <mergeCell ref="H417:I417"/>
    <mergeCell ref="E412:G412"/>
    <mergeCell ref="H412:I412"/>
    <mergeCell ref="E413:G413"/>
    <mergeCell ref="H413:I413"/>
    <mergeCell ref="E414:G414"/>
    <mergeCell ref="H414:I414"/>
    <mergeCell ref="E409:G409"/>
    <mergeCell ref="H409:I409"/>
    <mergeCell ref="E410:G410"/>
    <mergeCell ref="H410:I410"/>
    <mergeCell ref="E411:G411"/>
    <mergeCell ref="H411:I411"/>
    <mergeCell ref="E406:G406"/>
    <mergeCell ref="H406:I406"/>
    <mergeCell ref="E407:G407"/>
    <mergeCell ref="H407:I407"/>
    <mergeCell ref="E408:G408"/>
    <mergeCell ref="H408:I408"/>
    <mergeCell ref="E403:G403"/>
    <mergeCell ref="H403:I403"/>
    <mergeCell ref="E404:G404"/>
    <mergeCell ref="H404:I404"/>
    <mergeCell ref="E405:G405"/>
    <mergeCell ref="H405:I405"/>
    <mergeCell ref="E400:G400"/>
    <mergeCell ref="H400:I400"/>
    <mergeCell ref="E401:G401"/>
    <mergeCell ref="H401:I401"/>
    <mergeCell ref="E402:G402"/>
    <mergeCell ref="H402:I402"/>
    <mergeCell ref="E397:G397"/>
    <mergeCell ref="H397:I397"/>
    <mergeCell ref="E398:G398"/>
    <mergeCell ref="H398:I398"/>
    <mergeCell ref="E399:G399"/>
    <mergeCell ref="H399:I399"/>
    <mergeCell ref="E394:G394"/>
    <mergeCell ref="H394:I394"/>
    <mergeCell ref="E395:G395"/>
    <mergeCell ref="H395:I395"/>
    <mergeCell ref="E396:G396"/>
    <mergeCell ref="H396:I396"/>
    <mergeCell ref="E391:G391"/>
    <mergeCell ref="H391:I391"/>
    <mergeCell ref="E392:G392"/>
    <mergeCell ref="H392:I392"/>
    <mergeCell ref="E393:G393"/>
    <mergeCell ref="H393:I393"/>
    <mergeCell ref="E388:G388"/>
    <mergeCell ref="H388:I388"/>
    <mergeCell ref="E389:G389"/>
    <mergeCell ref="H389:I389"/>
    <mergeCell ref="E390:G390"/>
    <mergeCell ref="H390:I390"/>
    <mergeCell ref="E385:G385"/>
    <mergeCell ref="H385:I385"/>
    <mergeCell ref="E386:G386"/>
    <mergeCell ref="H386:I386"/>
    <mergeCell ref="E387:G387"/>
    <mergeCell ref="H387:I387"/>
    <mergeCell ref="E382:G382"/>
    <mergeCell ref="H382:I382"/>
    <mergeCell ref="E383:G383"/>
    <mergeCell ref="H383:I383"/>
    <mergeCell ref="E384:G384"/>
    <mergeCell ref="H384:I384"/>
    <mergeCell ref="E379:G379"/>
    <mergeCell ref="H379:I379"/>
    <mergeCell ref="E380:G380"/>
    <mergeCell ref="H380:I380"/>
    <mergeCell ref="E381:G381"/>
    <mergeCell ref="H381:I381"/>
    <mergeCell ref="E376:G376"/>
    <mergeCell ref="H376:I376"/>
    <mergeCell ref="E377:G377"/>
    <mergeCell ref="H377:I377"/>
    <mergeCell ref="E378:G378"/>
    <mergeCell ref="H378:I378"/>
    <mergeCell ref="E373:G373"/>
    <mergeCell ref="H373:I373"/>
    <mergeCell ref="E374:G374"/>
    <mergeCell ref="H374:I374"/>
    <mergeCell ref="E375:G375"/>
    <mergeCell ref="H375:I375"/>
    <mergeCell ref="E370:G370"/>
    <mergeCell ref="H370:I370"/>
    <mergeCell ref="E371:G371"/>
    <mergeCell ref="H371:I371"/>
    <mergeCell ref="E372:G372"/>
    <mergeCell ref="H372:I372"/>
    <mergeCell ref="E367:G367"/>
    <mergeCell ref="H367:I367"/>
    <mergeCell ref="E368:G368"/>
    <mergeCell ref="H368:I368"/>
    <mergeCell ref="E369:G369"/>
    <mergeCell ref="H369:I369"/>
    <mergeCell ref="E364:G364"/>
    <mergeCell ref="H364:I364"/>
    <mergeCell ref="E365:G365"/>
    <mergeCell ref="H365:I365"/>
    <mergeCell ref="E366:G366"/>
    <mergeCell ref="H366:I366"/>
    <mergeCell ref="E361:G361"/>
    <mergeCell ref="H361:I361"/>
    <mergeCell ref="E362:G362"/>
    <mergeCell ref="H362:I362"/>
    <mergeCell ref="E363:G363"/>
    <mergeCell ref="H363:I363"/>
    <mergeCell ref="E358:G358"/>
    <mergeCell ref="H358:I358"/>
    <mergeCell ref="E359:G359"/>
    <mergeCell ref="H359:I359"/>
    <mergeCell ref="E360:G360"/>
    <mergeCell ref="H360:I360"/>
    <mergeCell ref="E558:G558"/>
    <mergeCell ref="H558:I558"/>
    <mergeCell ref="E555:G555"/>
    <mergeCell ref="H555:I555"/>
    <mergeCell ref="E556:G556"/>
    <mergeCell ref="H556:I556"/>
    <mergeCell ref="E557:G557"/>
    <mergeCell ref="H557:I557"/>
    <mergeCell ref="E552:G552"/>
    <mergeCell ref="H552:I552"/>
    <mergeCell ref="E553:G553"/>
    <mergeCell ref="H553:I553"/>
    <mergeCell ref="E554:G554"/>
    <mergeCell ref="H554:I554"/>
    <mergeCell ref="E549:G549"/>
    <mergeCell ref="H549:I549"/>
    <mergeCell ref="E550:G550"/>
    <mergeCell ref="H550:I550"/>
    <mergeCell ref="E551:G551"/>
    <mergeCell ref="H551:I551"/>
    <mergeCell ref="E546:G546"/>
    <mergeCell ref="H546:I546"/>
    <mergeCell ref="E547:G547"/>
    <mergeCell ref="H547:I547"/>
    <mergeCell ref="E548:G548"/>
    <mergeCell ref="H548:I548"/>
    <mergeCell ref="E543:G543"/>
    <mergeCell ref="H543:I543"/>
    <mergeCell ref="E544:G544"/>
    <mergeCell ref="H544:I544"/>
    <mergeCell ref="E545:G545"/>
    <mergeCell ref="H545:I545"/>
    <mergeCell ref="E540:G540"/>
    <mergeCell ref="H540:I540"/>
    <mergeCell ref="E541:G541"/>
    <mergeCell ref="H541:I541"/>
    <mergeCell ref="E542:G542"/>
    <mergeCell ref="H542:I542"/>
    <mergeCell ref="E537:G537"/>
    <mergeCell ref="H537:I537"/>
    <mergeCell ref="E538:G538"/>
    <mergeCell ref="H538:I538"/>
    <mergeCell ref="E539:G539"/>
    <mergeCell ref="H539:I539"/>
    <mergeCell ref="E534:G534"/>
    <mergeCell ref="H534:I534"/>
    <mergeCell ref="E535:G535"/>
    <mergeCell ref="H535:I535"/>
    <mergeCell ref="E536:G536"/>
    <mergeCell ref="H536:I536"/>
    <mergeCell ref="E531:G531"/>
    <mergeCell ref="H531:I531"/>
    <mergeCell ref="E532:G532"/>
    <mergeCell ref="H532:I532"/>
    <mergeCell ref="E533:G533"/>
    <mergeCell ref="H533:I533"/>
    <mergeCell ref="E528:G528"/>
    <mergeCell ref="H528:I528"/>
    <mergeCell ref="E529:G529"/>
    <mergeCell ref="H529:I529"/>
    <mergeCell ref="E530:G530"/>
    <mergeCell ref="H530:I530"/>
    <mergeCell ref="E525:G525"/>
    <mergeCell ref="H525:I525"/>
    <mergeCell ref="E526:G526"/>
    <mergeCell ref="H526:I526"/>
    <mergeCell ref="E527:G527"/>
    <mergeCell ref="H527:I527"/>
    <mergeCell ref="E522:G522"/>
    <mergeCell ref="H522:I522"/>
    <mergeCell ref="E523:G523"/>
    <mergeCell ref="H523:I523"/>
    <mergeCell ref="E524:G524"/>
    <mergeCell ref="H524:I524"/>
    <mergeCell ref="E519:G519"/>
    <mergeCell ref="H519:I519"/>
    <mergeCell ref="E520:G520"/>
    <mergeCell ref="H520:I520"/>
    <mergeCell ref="E521:G521"/>
    <mergeCell ref="H521:I521"/>
    <mergeCell ref="E516:G516"/>
    <mergeCell ref="H516:I516"/>
    <mergeCell ref="E517:G517"/>
    <mergeCell ref="H517:I517"/>
    <mergeCell ref="E518:G518"/>
    <mergeCell ref="H518:I518"/>
    <mergeCell ref="E513:G513"/>
    <mergeCell ref="H513:I513"/>
    <mergeCell ref="E514:G514"/>
    <mergeCell ref="H514:I514"/>
    <mergeCell ref="E515:G515"/>
    <mergeCell ref="H515:I515"/>
    <mergeCell ref="E510:G510"/>
    <mergeCell ref="H510:I510"/>
    <mergeCell ref="E511:G511"/>
    <mergeCell ref="H511:I511"/>
    <mergeCell ref="E512:G512"/>
    <mergeCell ref="H512:I512"/>
    <mergeCell ref="E507:G507"/>
    <mergeCell ref="H507:I507"/>
    <mergeCell ref="E508:G508"/>
    <mergeCell ref="H508:I508"/>
    <mergeCell ref="E509:G509"/>
    <mergeCell ref="H509:I509"/>
    <mergeCell ref="E504:G504"/>
    <mergeCell ref="H504:I504"/>
    <mergeCell ref="E505:G505"/>
    <mergeCell ref="H505:I505"/>
    <mergeCell ref="E506:G506"/>
    <mergeCell ref="H506:I506"/>
    <mergeCell ref="E501:G501"/>
    <mergeCell ref="H501:I501"/>
    <mergeCell ref="E502:G502"/>
    <mergeCell ref="H502:I502"/>
    <mergeCell ref="E503:G503"/>
    <mergeCell ref="H503:I503"/>
    <mergeCell ref="E498:G498"/>
    <mergeCell ref="H498:I498"/>
    <mergeCell ref="E499:G499"/>
    <mergeCell ref="H499:I499"/>
    <mergeCell ref="E500:G500"/>
    <mergeCell ref="H500:I500"/>
    <mergeCell ref="E495:G495"/>
    <mergeCell ref="H495:I495"/>
    <mergeCell ref="E496:G496"/>
    <mergeCell ref="H496:I496"/>
    <mergeCell ref="E497:G497"/>
    <mergeCell ref="H497:I497"/>
    <mergeCell ref="E491:G491"/>
    <mergeCell ref="H491:I491"/>
    <mergeCell ref="E492:G492"/>
    <mergeCell ref="H492:I492"/>
    <mergeCell ref="E494:G494"/>
    <mergeCell ref="H494:I494"/>
    <mergeCell ref="E488:G488"/>
    <mergeCell ref="H488:I488"/>
    <mergeCell ref="E489:G489"/>
    <mergeCell ref="H489:I489"/>
    <mergeCell ref="E490:G490"/>
    <mergeCell ref="H490:I490"/>
    <mergeCell ref="E483:G483"/>
    <mergeCell ref="H483:I483"/>
    <mergeCell ref="E484:G484"/>
    <mergeCell ref="H484:I484"/>
    <mergeCell ref="E485:G485"/>
    <mergeCell ref="H485:I485"/>
    <mergeCell ref="E487:G487"/>
    <mergeCell ref="H487:I487"/>
    <mergeCell ref="E486:G486"/>
    <mergeCell ref="H486:I486"/>
    <mergeCell ref="E493:G493"/>
    <mergeCell ref="H493:I493"/>
    <mergeCell ref="E480:G480"/>
    <mergeCell ref="H480:I480"/>
    <mergeCell ref="E481:G481"/>
    <mergeCell ref="H481:I481"/>
    <mergeCell ref="E482:G482"/>
    <mergeCell ref="H482:I482"/>
    <mergeCell ref="E477:G477"/>
    <mergeCell ref="H477:I477"/>
    <mergeCell ref="E478:G478"/>
    <mergeCell ref="H478:I478"/>
    <mergeCell ref="E479:G479"/>
    <mergeCell ref="H479:I479"/>
    <mergeCell ref="E474:G474"/>
    <mergeCell ref="H474:I474"/>
    <mergeCell ref="E475:G475"/>
    <mergeCell ref="H475:I475"/>
    <mergeCell ref="E476:G476"/>
    <mergeCell ref="H476:I476"/>
    <mergeCell ref="E471:G471"/>
    <mergeCell ref="H471:I471"/>
    <mergeCell ref="E472:G472"/>
    <mergeCell ref="H472:I472"/>
    <mergeCell ref="E473:G473"/>
    <mergeCell ref="H473:I473"/>
    <mergeCell ref="E468:G468"/>
    <mergeCell ref="H468:I468"/>
    <mergeCell ref="E469:G469"/>
    <mergeCell ref="H469:I469"/>
    <mergeCell ref="E470:G470"/>
    <mergeCell ref="H470:I470"/>
    <mergeCell ref="E465:G465"/>
    <mergeCell ref="H465:I465"/>
    <mergeCell ref="E466:G466"/>
    <mergeCell ref="H466:I466"/>
    <mergeCell ref="E467:G467"/>
    <mergeCell ref="H467:I467"/>
    <mergeCell ref="E462:G462"/>
    <mergeCell ref="H462:I462"/>
    <mergeCell ref="E463:G463"/>
    <mergeCell ref="H463:I463"/>
    <mergeCell ref="E464:G464"/>
    <mergeCell ref="H464:I464"/>
    <mergeCell ref="E641:G641"/>
    <mergeCell ref="H641:I641"/>
    <mergeCell ref="E458:G458"/>
    <mergeCell ref="H458:I458"/>
    <mergeCell ref="E459:G459"/>
    <mergeCell ref="H459:I459"/>
    <mergeCell ref="E460:G460"/>
    <mergeCell ref="H460:I460"/>
    <mergeCell ref="E461:G461"/>
    <mergeCell ref="H461:I461"/>
    <mergeCell ref="E638:G638"/>
    <mergeCell ref="H638:I638"/>
    <mergeCell ref="E639:G639"/>
    <mergeCell ref="H639:I639"/>
    <mergeCell ref="E640:G640"/>
    <mergeCell ref="H640:I640"/>
    <mergeCell ref="E635:G635"/>
    <mergeCell ref="H635:I635"/>
    <mergeCell ref="E636:G636"/>
    <mergeCell ref="H636:I636"/>
    <mergeCell ref="E637:G637"/>
    <mergeCell ref="H637:I637"/>
    <mergeCell ref="E632:G632"/>
    <mergeCell ref="H632:I632"/>
    <mergeCell ref="E633:G633"/>
    <mergeCell ref="H633:I633"/>
    <mergeCell ref="E634:G634"/>
    <mergeCell ref="H634:I634"/>
    <mergeCell ref="E629:G629"/>
    <mergeCell ref="H629:I629"/>
    <mergeCell ref="E630:G630"/>
    <mergeCell ref="H630:I630"/>
    <mergeCell ref="E631:G631"/>
    <mergeCell ref="H631:I631"/>
    <mergeCell ref="E626:G626"/>
    <mergeCell ref="H626:I626"/>
    <mergeCell ref="E627:G627"/>
    <mergeCell ref="H627:I627"/>
    <mergeCell ref="E628:G628"/>
    <mergeCell ref="H628:I628"/>
    <mergeCell ref="E623:G623"/>
    <mergeCell ref="H623:I623"/>
    <mergeCell ref="E624:G624"/>
    <mergeCell ref="H624:I624"/>
    <mergeCell ref="E625:G625"/>
    <mergeCell ref="H625:I625"/>
    <mergeCell ref="E620:G620"/>
    <mergeCell ref="H620:I620"/>
    <mergeCell ref="E621:G621"/>
    <mergeCell ref="H621:I621"/>
    <mergeCell ref="E622:G622"/>
    <mergeCell ref="H622:I622"/>
    <mergeCell ref="E617:G617"/>
    <mergeCell ref="H617:I617"/>
    <mergeCell ref="E618:G618"/>
    <mergeCell ref="H618:I618"/>
    <mergeCell ref="E619:G619"/>
    <mergeCell ref="H619:I619"/>
    <mergeCell ref="E614:G614"/>
    <mergeCell ref="H614:I614"/>
    <mergeCell ref="E615:G615"/>
    <mergeCell ref="H615:I615"/>
    <mergeCell ref="E616:G616"/>
    <mergeCell ref="H616:I616"/>
    <mergeCell ref="E611:G611"/>
    <mergeCell ref="H611:I611"/>
    <mergeCell ref="E612:G612"/>
    <mergeCell ref="H612:I612"/>
    <mergeCell ref="E613:G613"/>
    <mergeCell ref="H613:I613"/>
    <mergeCell ref="E608:G608"/>
    <mergeCell ref="H608:I608"/>
    <mergeCell ref="E609:G609"/>
    <mergeCell ref="H609:I609"/>
    <mergeCell ref="E610:G610"/>
    <mergeCell ref="H610:I610"/>
    <mergeCell ref="E605:G605"/>
    <mergeCell ref="H605:I605"/>
    <mergeCell ref="E606:G606"/>
    <mergeCell ref="H606:I606"/>
    <mergeCell ref="E607:G607"/>
    <mergeCell ref="H607:I607"/>
    <mergeCell ref="E595:G595"/>
    <mergeCell ref="H595:I595"/>
    <mergeCell ref="E588:G588"/>
    <mergeCell ref="H588:I588"/>
    <mergeCell ref="E589:G589"/>
    <mergeCell ref="H589:I589"/>
    <mergeCell ref="E590:G590"/>
    <mergeCell ref="H590:I590"/>
    <mergeCell ref="E602:G602"/>
    <mergeCell ref="H602:I602"/>
    <mergeCell ref="E603:G603"/>
    <mergeCell ref="H603:I603"/>
    <mergeCell ref="E604:G604"/>
    <mergeCell ref="H604:I604"/>
    <mergeCell ref="E599:G599"/>
    <mergeCell ref="H599:I599"/>
    <mergeCell ref="E600:G600"/>
    <mergeCell ref="H600:I600"/>
    <mergeCell ref="E601:G601"/>
    <mergeCell ref="H601:I601"/>
    <mergeCell ref="E596:G596"/>
    <mergeCell ref="H596:I596"/>
    <mergeCell ref="E597:G597"/>
    <mergeCell ref="H597:I597"/>
    <mergeCell ref="E598:G598"/>
    <mergeCell ref="H598:I598"/>
    <mergeCell ref="E587:G587"/>
    <mergeCell ref="H587:I587"/>
    <mergeCell ref="E584:G584"/>
    <mergeCell ref="H584:I584"/>
    <mergeCell ref="E585:G585"/>
    <mergeCell ref="H585:I585"/>
    <mergeCell ref="E586:G586"/>
    <mergeCell ref="H586:I586"/>
    <mergeCell ref="E581:G581"/>
    <mergeCell ref="H581:I581"/>
    <mergeCell ref="E582:G582"/>
    <mergeCell ref="H582:I582"/>
    <mergeCell ref="E583:G583"/>
    <mergeCell ref="H583:I583"/>
    <mergeCell ref="E591:G591"/>
    <mergeCell ref="H591:I591"/>
    <mergeCell ref="E594:G594"/>
    <mergeCell ref="H594:I594"/>
    <mergeCell ref="E592:G592"/>
    <mergeCell ref="E593:G593"/>
    <mergeCell ref="E578:G578"/>
    <mergeCell ref="H578:I578"/>
    <mergeCell ref="E579:G579"/>
    <mergeCell ref="H579:I579"/>
    <mergeCell ref="E580:G580"/>
    <mergeCell ref="H580:I580"/>
    <mergeCell ref="E575:G575"/>
    <mergeCell ref="H575:I575"/>
    <mergeCell ref="E576:G576"/>
    <mergeCell ref="H576:I576"/>
    <mergeCell ref="E577:G577"/>
    <mergeCell ref="H577:I577"/>
    <mergeCell ref="E572:G572"/>
    <mergeCell ref="H572:I572"/>
    <mergeCell ref="E573:G573"/>
    <mergeCell ref="H573:I573"/>
    <mergeCell ref="E574:G574"/>
    <mergeCell ref="H574:I574"/>
    <mergeCell ref="E569:G569"/>
    <mergeCell ref="H569:I569"/>
    <mergeCell ref="E570:G570"/>
    <mergeCell ref="H570:I570"/>
    <mergeCell ref="E571:G571"/>
    <mergeCell ref="H571:I571"/>
    <mergeCell ref="E566:G566"/>
    <mergeCell ref="H566:I566"/>
    <mergeCell ref="E567:G567"/>
    <mergeCell ref="H567:I567"/>
    <mergeCell ref="E568:G568"/>
    <mergeCell ref="H568:I568"/>
    <mergeCell ref="E563:G563"/>
    <mergeCell ref="H563:I563"/>
    <mergeCell ref="E564:G564"/>
    <mergeCell ref="H564:I564"/>
    <mergeCell ref="E565:G565"/>
    <mergeCell ref="H565:I565"/>
    <mergeCell ref="E560:G560"/>
    <mergeCell ref="H560:I560"/>
    <mergeCell ref="E561:G561"/>
    <mergeCell ref="H561:I561"/>
    <mergeCell ref="E562:G562"/>
    <mergeCell ref="H562:I562"/>
    <mergeCell ref="E559:G559"/>
    <mergeCell ref="H559:I559"/>
    <mergeCell ref="E739:G739"/>
    <mergeCell ref="H739:I739"/>
    <mergeCell ref="E740:G740"/>
    <mergeCell ref="H740:I740"/>
    <mergeCell ref="E741:G741"/>
    <mergeCell ref="H741:I741"/>
    <mergeCell ref="E736:G736"/>
    <mergeCell ref="H736:I736"/>
    <mergeCell ref="E737:G737"/>
    <mergeCell ref="H737:I737"/>
    <mergeCell ref="E738:G738"/>
    <mergeCell ref="H738:I738"/>
    <mergeCell ref="E733:G733"/>
    <mergeCell ref="H733:I733"/>
    <mergeCell ref="E734:G734"/>
    <mergeCell ref="H734:I734"/>
    <mergeCell ref="E735:G735"/>
    <mergeCell ref="H735:I735"/>
    <mergeCell ref="E730:G730"/>
    <mergeCell ref="H730:I730"/>
    <mergeCell ref="E731:G731"/>
    <mergeCell ref="H731:I731"/>
    <mergeCell ref="E732:G732"/>
    <mergeCell ref="H732:I732"/>
    <mergeCell ref="E727:G727"/>
    <mergeCell ref="H727:I727"/>
    <mergeCell ref="E728:G728"/>
    <mergeCell ref="H728:I728"/>
    <mergeCell ref="E729:G729"/>
    <mergeCell ref="H729:I729"/>
    <mergeCell ref="E724:G724"/>
    <mergeCell ref="H724:I724"/>
    <mergeCell ref="E725:G725"/>
    <mergeCell ref="H725:I725"/>
    <mergeCell ref="E726:G726"/>
    <mergeCell ref="H726:I726"/>
    <mergeCell ref="E721:G721"/>
    <mergeCell ref="H721:I721"/>
    <mergeCell ref="E722:G722"/>
    <mergeCell ref="H722:I722"/>
    <mergeCell ref="E723:G723"/>
    <mergeCell ref="H723:I723"/>
    <mergeCell ref="E718:G718"/>
    <mergeCell ref="H718:I718"/>
    <mergeCell ref="E719:G719"/>
    <mergeCell ref="H719:I719"/>
    <mergeCell ref="E720:G720"/>
    <mergeCell ref="H720:I720"/>
    <mergeCell ref="E715:G715"/>
    <mergeCell ref="H715:I715"/>
    <mergeCell ref="E716:G716"/>
    <mergeCell ref="H716:I716"/>
    <mergeCell ref="E717:G717"/>
    <mergeCell ref="H717:I717"/>
    <mergeCell ref="E712:G712"/>
    <mergeCell ref="H712:I712"/>
    <mergeCell ref="E713:G713"/>
    <mergeCell ref="H713:I713"/>
    <mergeCell ref="E714:G714"/>
    <mergeCell ref="H714:I714"/>
    <mergeCell ref="E709:G709"/>
    <mergeCell ref="H709:I709"/>
    <mergeCell ref="E710:G710"/>
    <mergeCell ref="H710:I710"/>
    <mergeCell ref="E711:G711"/>
    <mergeCell ref="H711:I711"/>
    <mergeCell ref="E706:G706"/>
    <mergeCell ref="H706:I706"/>
    <mergeCell ref="E707:G707"/>
    <mergeCell ref="H707:I707"/>
    <mergeCell ref="E708:G708"/>
    <mergeCell ref="H708:I708"/>
    <mergeCell ref="E703:G703"/>
    <mergeCell ref="H703:I703"/>
    <mergeCell ref="E704:G704"/>
    <mergeCell ref="H704:I704"/>
    <mergeCell ref="E705:G705"/>
    <mergeCell ref="H705:I705"/>
    <mergeCell ref="E700:G700"/>
    <mergeCell ref="H700:I700"/>
    <mergeCell ref="E701:G701"/>
    <mergeCell ref="H701:I701"/>
    <mergeCell ref="E702:G702"/>
    <mergeCell ref="H702:I702"/>
    <mergeCell ref="E697:G697"/>
    <mergeCell ref="H697:I697"/>
    <mergeCell ref="E698:G698"/>
    <mergeCell ref="H698:I698"/>
    <mergeCell ref="E699:G699"/>
    <mergeCell ref="H699:I699"/>
    <mergeCell ref="E694:G694"/>
    <mergeCell ref="H694:I694"/>
    <mergeCell ref="E695:G695"/>
    <mergeCell ref="H695:I695"/>
    <mergeCell ref="E696:G696"/>
    <mergeCell ref="H696:I696"/>
    <mergeCell ref="E691:G691"/>
    <mergeCell ref="H691:I691"/>
    <mergeCell ref="E692:G692"/>
    <mergeCell ref="H692:I692"/>
    <mergeCell ref="E693:G693"/>
    <mergeCell ref="H693:I693"/>
    <mergeCell ref="E688:G688"/>
    <mergeCell ref="H688:I688"/>
    <mergeCell ref="E689:G689"/>
    <mergeCell ref="H689:I689"/>
    <mergeCell ref="E690:G690"/>
    <mergeCell ref="H690:I690"/>
    <mergeCell ref="E685:G685"/>
    <mergeCell ref="H685:I685"/>
    <mergeCell ref="E686:G686"/>
    <mergeCell ref="H686:I686"/>
    <mergeCell ref="E687:G687"/>
    <mergeCell ref="H687:I687"/>
    <mergeCell ref="E682:G682"/>
    <mergeCell ref="H682:I682"/>
    <mergeCell ref="E683:G683"/>
    <mergeCell ref="H683:I683"/>
    <mergeCell ref="E684:G684"/>
    <mergeCell ref="H684:I684"/>
    <mergeCell ref="E679:G679"/>
    <mergeCell ref="H679:I679"/>
    <mergeCell ref="E680:G680"/>
    <mergeCell ref="H680:I680"/>
    <mergeCell ref="E681:G681"/>
    <mergeCell ref="H681:I681"/>
    <mergeCell ref="E676:G676"/>
    <mergeCell ref="H676:I676"/>
    <mergeCell ref="E677:G677"/>
    <mergeCell ref="H677:I677"/>
    <mergeCell ref="E678:G678"/>
    <mergeCell ref="H678:I678"/>
    <mergeCell ref="E673:G673"/>
    <mergeCell ref="H673:I673"/>
    <mergeCell ref="E674:G674"/>
    <mergeCell ref="H674:I674"/>
    <mergeCell ref="E675:G675"/>
    <mergeCell ref="H675:I675"/>
    <mergeCell ref="E670:G670"/>
    <mergeCell ref="H670:I670"/>
    <mergeCell ref="E671:G671"/>
    <mergeCell ref="H671:I671"/>
    <mergeCell ref="E672:G672"/>
    <mergeCell ref="H672:I672"/>
    <mergeCell ref="E667:G667"/>
    <mergeCell ref="H667:I667"/>
    <mergeCell ref="E668:G668"/>
    <mergeCell ref="H668:I668"/>
    <mergeCell ref="E669:G669"/>
    <mergeCell ref="H669:I669"/>
    <mergeCell ref="E664:G664"/>
    <mergeCell ref="H664:I664"/>
    <mergeCell ref="E665:G665"/>
    <mergeCell ref="H665:I665"/>
    <mergeCell ref="E666:G666"/>
    <mergeCell ref="H666:I666"/>
    <mergeCell ref="E661:G661"/>
    <mergeCell ref="H661:I661"/>
    <mergeCell ref="E662:G662"/>
    <mergeCell ref="H662:I662"/>
    <mergeCell ref="E663:G663"/>
    <mergeCell ref="H663:I663"/>
    <mergeCell ref="E658:G658"/>
    <mergeCell ref="H658:I658"/>
    <mergeCell ref="E659:G659"/>
    <mergeCell ref="H659:I659"/>
    <mergeCell ref="E660:G660"/>
    <mergeCell ref="H660:I660"/>
    <mergeCell ref="E655:G655"/>
    <mergeCell ref="H655:I655"/>
    <mergeCell ref="E656:G656"/>
    <mergeCell ref="H656:I656"/>
    <mergeCell ref="E657:G657"/>
    <mergeCell ref="H657:I657"/>
    <mergeCell ref="E652:G652"/>
    <mergeCell ref="H652:I652"/>
    <mergeCell ref="E653:G653"/>
    <mergeCell ref="H653:I653"/>
    <mergeCell ref="E654:G654"/>
    <mergeCell ref="H654:I654"/>
    <mergeCell ref="E649:G649"/>
    <mergeCell ref="H649:I649"/>
    <mergeCell ref="E650:G650"/>
    <mergeCell ref="H650:I650"/>
    <mergeCell ref="E651:G651"/>
    <mergeCell ref="H651:I651"/>
    <mergeCell ref="E646:G646"/>
    <mergeCell ref="H646:I646"/>
    <mergeCell ref="E647:G647"/>
    <mergeCell ref="H647:I647"/>
    <mergeCell ref="E648:G648"/>
    <mergeCell ref="H648:I648"/>
    <mergeCell ref="E642:G642"/>
    <mergeCell ref="H642:I642"/>
    <mergeCell ref="E643:G643"/>
    <mergeCell ref="H643:I643"/>
    <mergeCell ref="E644:G644"/>
    <mergeCell ref="H644:I644"/>
    <mergeCell ref="E645:G645"/>
    <mergeCell ref="H645:I645"/>
    <mergeCell ref="E772:G772"/>
    <mergeCell ref="H772:I772"/>
    <mergeCell ref="E792:G792"/>
    <mergeCell ref="H792:I792"/>
    <mergeCell ref="E769:G769"/>
    <mergeCell ref="H769:I769"/>
    <mergeCell ref="E770:G770"/>
    <mergeCell ref="H770:I770"/>
    <mergeCell ref="E771:G771"/>
    <mergeCell ref="H771:I771"/>
    <mergeCell ref="E789:G789"/>
    <mergeCell ref="H789:I789"/>
    <mergeCell ref="E790:G790"/>
    <mergeCell ref="H790:I790"/>
    <mergeCell ref="E766:G766"/>
    <mergeCell ref="H766:I766"/>
    <mergeCell ref="E767:G767"/>
    <mergeCell ref="H767:I767"/>
    <mergeCell ref="E768:G768"/>
    <mergeCell ref="H768:I768"/>
    <mergeCell ref="E763:G763"/>
    <mergeCell ref="H763:I763"/>
    <mergeCell ref="E764:G764"/>
    <mergeCell ref="H764:I764"/>
    <mergeCell ref="E765:G765"/>
    <mergeCell ref="H765:I765"/>
    <mergeCell ref="E760:G760"/>
    <mergeCell ref="H760:I760"/>
    <mergeCell ref="E761:G761"/>
    <mergeCell ref="H761:I761"/>
    <mergeCell ref="E762:G762"/>
    <mergeCell ref="H762:I762"/>
    <mergeCell ref="E751:G751"/>
    <mergeCell ref="H751:I751"/>
    <mergeCell ref="E752:G752"/>
    <mergeCell ref="H752:I752"/>
    <mergeCell ref="E753:G753"/>
    <mergeCell ref="H753:I753"/>
    <mergeCell ref="E748:G748"/>
    <mergeCell ref="H748:I748"/>
    <mergeCell ref="E749:G749"/>
    <mergeCell ref="H749:I749"/>
    <mergeCell ref="E750:G750"/>
    <mergeCell ref="H750:I750"/>
    <mergeCell ref="E745:G745"/>
    <mergeCell ref="H745:I745"/>
    <mergeCell ref="E746:G746"/>
    <mergeCell ref="H746:I746"/>
    <mergeCell ref="E747:G747"/>
    <mergeCell ref="H747:I747"/>
    <mergeCell ref="F14:G14"/>
    <mergeCell ref="I14:J14"/>
    <mergeCell ref="H15:J15"/>
    <mergeCell ref="D16:J16"/>
    <mergeCell ref="E17:G17"/>
    <mergeCell ref="H17:I17"/>
    <mergeCell ref="F8:J8"/>
    <mergeCell ref="F9:J9"/>
    <mergeCell ref="F10:J10"/>
    <mergeCell ref="D11:D13"/>
    <mergeCell ref="F11:J11"/>
    <mergeCell ref="F12:J12"/>
    <mergeCell ref="D2:H2"/>
    <mergeCell ref="E3:H3"/>
    <mergeCell ref="E4:H4"/>
    <mergeCell ref="D5:D7"/>
    <mergeCell ref="F5:J5"/>
    <mergeCell ref="F6:J6"/>
    <mergeCell ref="E742:G742"/>
    <mergeCell ref="E782:G782"/>
    <mergeCell ref="H782:I782"/>
    <mergeCell ref="E783:G783"/>
    <mergeCell ref="H783:I783"/>
    <mergeCell ref="E784:G784"/>
    <mergeCell ref="H784:I784"/>
    <mergeCell ref="E785:G785"/>
    <mergeCell ref="H785:I785"/>
    <mergeCell ref="E786:G786"/>
    <mergeCell ref="H786:I786"/>
    <mergeCell ref="E787:G787"/>
    <mergeCell ref="H787:I787"/>
    <mergeCell ref="E788:G788"/>
    <mergeCell ref="H788:I788"/>
    <mergeCell ref="H742:I742"/>
    <mergeCell ref="E743:G743"/>
    <mergeCell ref="H743:I743"/>
    <mergeCell ref="E744:G744"/>
    <mergeCell ref="H744:I744"/>
    <mergeCell ref="E757:G757"/>
    <mergeCell ref="H757:I757"/>
    <mergeCell ref="E758:G758"/>
    <mergeCell ref="H758:I758"/>
    <mergeCell ref="E759:G759"/>
    <mergeCell ref="H759:I759"/>
    <mergeCell ref="E754:G754"/>
    <mergeCell ref="H754:I754"/>
    <mergeCell ref="E755:G755"/>
    <mergeCell ref="H755:I755"/>
    <mergeCell ref="E756:G756"/>
    <mergeCell ref="H756:I756"/>
    <mergeCell ref="E773:G773"/>
    <mergeCell ref="H773:I773"/>
    <mergeCell ref="E774:G774"/>
    <mergeCell ref="H774:I774"/>
    <mergeCell ref="E775:G775"/>
    <mergeCell ref="H775:I775"/>
    <mergeCell ref="E776:G776"/>
    <mergeCell ref="H776:I776"/>
    <mergeCell ref="E777:G777"/>
    <mergeCell ref="H777:I777"/>
    <mergeCell ref="E778:G778"/>
    <mergeCell ref="H778:I778"/>
    <mergeCell ref="E779:G779"/>
    <mergeCell ref="H779:I779"/>
    <mergeCell ref="E780:G780"/>
    <mergeCell ref="H780:I780"/>
    <mergeCell ref="E781:G781"/>
    <mergeCell ref="H781:I781"/>
    <mergeCell ref="E791:G791"/>
    <mergeCell ref="H791:I791"/>
  </mergeCells>
  <phoneticPr fontId="4"/>
  <pageMargins left="0.23622047244094491" right="0.23622047244094491" top="0.74803149606299213" bottom="0.74803149606299213" header="0.31496062992125984" footer="0.31496062992125984"/>
  <pageSetup paperSize="9" scale="59" fitToHeight="0" orientation="portrait" blackAndWhite="1"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発注区分!$A$2:$A$17</xm:f>
          </x14:formula1>
          <xm:sqref>E3:H3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7"/>
  <sheetViews>
    <sheetView showGridLines="0" zoomScale="55" zoomScaleNormal="55" workbookViewId="0">
      <selection sqref="A1:E1"/>
    </sheetView>
  </sheetViews>
  <sheetFormatPr defaultColWidth="9" defaultRowHeight="15.75" x14ac:dyDescent="0.15"/>
  <cols>
    <col min="1" max="1" width="23.75" style="5" customWidth="1"/>
    <col min="2" max="4" width="23.75" style="6" customWidth="1"/>
    <col min="5" max="5" width="28.75" style="6" customWidth="1"/>
    <col min="6" max="7" width="23.75" style="6" customWidth="1"/>
    <col min="8" max="8" width="9.875" style="3" customWidth="1"/>
    <col min="9" max="16384" width="9" style="3"/>
  </cols>
  <sheetData>
    <row r="1" spans="1:8" ht="45" customHeight="1" x14ac:dyDescent="0.15">
      <c r="A1" s="158" t="s">
        <v>2268</v>
      </c>
      <c r="B1" s="159"/>
      <c r="C1" s="159"/>
      <c r="D1" s="159"/>
      <c r="E1" s="160"/>
      <c r="F1" s="7" t="s">
        <v>2255</v>
      </c>
      <c r="G1" s="37" t="s">
        <v>2449</v>
      </c>
    </row>
    <row r="2" spans="1:8" ht="45" customHeight="1" x14ac:dyDescent="0.15">
      <c r="A2" s="19" t="s">
        <v>482</v>
      </c>
      <c r="B2" s="161" t="s">
        <v>2450</v>
      </c>
      <c r="C2" s="156"/>
      <c r="D2" s="156"/>
      <c r="E2" s="156"/>
      <c r="F2" s="24" t="s">
        <v>2265</v>
      </c>
      <c r="G2" s="22">
        <v>45768</v>
      </c>
      <c r="H2" s="4"/>
    </row>
    <row r="3" spans="1:8" ht="45" customHeight="1" x14ac:dyDescent="0.15">
      <c r="A3" s="8" t="s">
        <v>2266</v>
      </c>
      <c r="B3" s="156" t="s">
        <v>2451</v>
      </c>
      <c r="C3" s="156"/>
      <c r="D3" s="156"/>
      <c r="E3" s="156"/>
      <c r="F3" s="24" t="s">
        <v>2267</v>
      </c>
      <c r="G3" s="22"/>
      <c r="H3" s="4"/>
    </row>
    <row r="4" spans="1:8" ht="45" customHeight="1" x14ac:dyDescent="0.15">
      <c r="A4" s="162" t="s">
        <v>2258</v>
      </c>
      <c r="B4" s="24" t="s">
        <v>2276</v>
      </c>
      <c r="C4" s="142" t="s">
        <v>2452</v>
      </c>
      <c r="D4" s="142"/>
      <c r="E4" s="142"/>
      <c r="F4" s="142"/>
      <c r="G4" s="143"/>
      <c r="H4" s="4"/>
    </row>
    <row r="5" spans="1:8" ht="30" customHeight="1" x14ac:dyDescent="0.15">
      <c r="A5" s="155"/>
      <c r="B5" s="25" t="s">
        <v>2</v>
      </c>
      <c r="C5" s="156" t="s">
        <v>2453</v>
      </c>
      <c r="D5" s="156"/>
      <c r="E5" s="156"/>
      <c r="F5" s="156"/>
      <c r="G5" s="157"/>
    </row>
    <row r="6" spans="1:8" ht="30" customHeight="1" x14ac:dyDescent="0.15">
      <c r="A6" s="155"/>
      <c r="B6" s="9" t="s">
        <v>2259</v>
      </c>
      <c r="C6" s="17" t="s">
        <v>2454</v>
      </c>
      <c r="D6" s="24" t="s">
        <v>2260</v>
      </c>
      <c r="E6" s="17" t="s">
        <v>2455</v>
      </c>
      <c r="F6" s="24" t="s">
        <v>2256</v>
      </c>
      <c r="G6" s="20" t="s">
        <v>2456</v>
      </c>
    </row>
    <row r="7" spans="1:8" ht="45" customHeight="1" x14ac:dyDescent="0.15">
      <c r="A7" s="18" t="s">
        <v>2261</v>
      </c>
      <c r="B7" s="24" t="s">
        <v>2277</v>
      </c>
      <c r="C7" s="142" t="s">
        <v>2457</v>
      </c>
      <c r="D7" s="142"/>
      <c r="E7" s="142"/>
      <c r="F7" s="142"/>
      <c r="G7" s="143"/>
    </row>
    <row r="8" spans="1:8" ht="45" customHeight="1" x14ac:dyDescent="0.15">
      <c r="A8" s="21" t="s">
        <v>2274</v>
      </c>
      <c r="B8" s="24" t="s">
        <v>2278</v>
      </c>
      <c r="C8" s="152"/>
      <c r="D8" s="152"/>
      <c r="E8" s="152"/>
      <c r="F8" s="152"/>
      <c r="G8" s="153"/>
    </row>
    <row r="9" spans="1:8" ht="45" customHeight="1" x14ac:dyDescent="0.15">
      <c r="A9" s="21" t="s">
        <v>2275</v>
      </c>
      <c r="B9" s="24" t="s">
        <v>2279</v>
      </c>
      <c r="C9" s="152"/>
      <c r="D9" s="152"/>
      <c r="E9" s="152"/>
      <c r="F9" s="152"/>
      <c r="G9" s="153"/>
    </row>
    <row r="10" spans="1:8" ht="45" customHeight="1" x14ac:dyDescent="0.15">
      <c r="A10" s="154" t="s">
        <v>2273</v>
      </c>
      <c r="B10" s="10" t="s">
        <v>2281</v>
      </c>
      <c r="C10" s="142" t="s">
        <v>2458</v>
      </c>
      <c r="D10" s="142"/>
      <c r="E10" s="142"/>
      <c r="F10" s="142"/>
      <c r="G10" s="143"/>
    </row>
    <row r="11" spans="1:8" ht="30" customHeight="1" x14ac:dyDescent="0.15">
      <c r="A11" s="155"/>
      <c r="B11" s="25" t="s">
        <v>2</v>
      </c>
      <c r="C11" s="156" t="s">
        <v>2459</v>
      </c>
      <c r="D11" s="156"/>
      <c r="E11" s="156"/>
      <c r="F11" s="156"/>
      <c r="G11" s="157"/>
    </row>
    <row r="12" spans="1:8" ht="30" customHeight="1" x14ac:dyDescent="0.15">
      <c r="A12" s="155"/>
      <c r="B12" s="9" t="s">
        <v>2259</v>
      </c>
      <c r="C12" s="17" t="s">
        <v>2460</v>
      </c>
      <c r="D12" s="24" t="s">
        <v>2260</v>
      </c>
      <c r="E12" s="17" t="s">
        <v>2461</v>
      </c>
      <c r="F12" s="24" t="s">
        <v>2256</v>
      </c>
      <c r="G12" s="20" t="s">
        <v>2456</v>
      </c>
    </row>
    <row r="13" spans="1:8" ht="45" customHeight="1" x14ac:dyDescent="0.15">
      <c r="A13" s="21" t="s">
        <v>2280</v>
      </c>
      <c r="B13" s="10" t="s">
        <v>2257</v>
      </c>
      <c r="C13" s="142" t="s">
        <v>2462</v>
      </c>
      <c r="D13" s="142"/>
      <c r="E13" s="11" t="s">
        <v>2282</v>
      </c>
      <c r="F13" s="142" t="s">
        <v>2463</v>
      </c>
      <c r="G13" s="143"/>
    </row>
    <row r="14" spans="1:8" ht="45" customHeight="1" x14ac:dyDescent="0.15">
      <c r="A14" s="19" t="s">
        <v>2262</v>
      </c>
      <c r="B14" s="25" t="s">
        <v>2272</v>
      </c>
      <c r="C14" s="17" t="s">
        <v>2464</v>
      </c>
      <c r="D14" s="24" t="s">
        <v>5</v>
      </c>
      <c r="E14" s="144">
        <v>45769</v>
      </c>
      <c r="F14" s="144"/>
      <c r="G14" s="145"/>
    </row>
    <row r="15" spans="1:8" ht="30" customHeight="1" x14ac:dyDescent="0.15">
      <c r="A15" s="146" t="s">
        <v>2263</v>
      </c>
      <c r="B15" s="147"/>
      <c r="C15" s="147"/>
      <c r="D15" s="147"/>
      <c r="E15" s="135"/>
      <c r="F15" s="135"/>
      <c r="G15" s="148"/>
    </row>
    <row r="16" spans="1:8" ht="30" customHeight="1" x14ac:dyDescent="0.15">
      <c r="A16" s="18" t="s">
        <v>2270</v>
      </c>
      <c r="B16" s="149" t="s">
        <v>2264</v>
      </c>
      <c r="C16" s="149"/>
      <c r="D16" s="149"/>
      <c r="E16" s="150" t="s">
        <v>2269</v>
      </c>
      <c r="F16" s="151"/>
      <c r="G16" s="16" t="s">
        <v>0</v>
      </c>
    </row>
    <row r="17" spans="1:7" ht="30" customHeight="1" x14ac:dyDescent="0.15">
      <c r="A17" s="19">
        <v>1</v>
      </c>
      <c r="B17" s="141" t="s">
        <v>2465</v>
      </c>
      <c r="C17" s="141"/>
      <c r="D17" s="141"/>
      <c r="E17" s="136" t="s">
        <v>2466</v>
      </c>
      <c r="F17" s="137"/>
      <c r="G17" s="23">
        <v>1</v>
      </c>
    </row>
    <row r="18" spans="1:7" ht="30" customHeight="1" x14ac:dyDescent="0.15">
      <c r="A18" s="19">
        <v>2</v>
      </c>
      <c r="B18" s="135"/>
      <c r="C18" s="135"/>
      <c r="D18" s="135"/>
      <c r="E18" s="136"/>
      <c r="F18" s="137"/>
      <c r="G18" s="23"/>
    </row>
    <row r="19" spans="1:7" ht="30" customHeight="1" x14ac:dyDescent="0.15">
      <c r="A19" s="19">
        <v>3</v>
      </c>
      <c r="B19" s="135"/>
      <c r="C19" s="135"/>
      <c r="D19" s="135"/>
      <c r="E19" s="136"/>
      <c r="F19" s="137"/>
      <c r="G19" s="23"/>
    </row>
    <row r="20" spans="1:7" ht="30" customHeight="1" x14ac:dyDescent="0.15">
      <c r="A20" s="19">
        <v>4</v>
      </c>
      <c r="B20" s="135"/>
      <c r="C20" s="135"/>
      <c r="D20" s="135"/>
      <c r="E20" s="136"/>
      <c r="F20" s="137"/>
      <c r="G20" s="23"/>
    </row>
    <row r="21" spans="1:7" ht="30" customHeight="1" x14ac:dyDescent="0.15">
      <c r="A21" s="19">
        <v>5</v>
      </c>
      <c r="B21" s="135"/>
      <c r="C21" s="135"/>
      <c r="D21" s="135"/>
      <c r="E21" s="136"/>
      <c r="F21" s="137"/>
      <c r="G21" s="23"/>
    </row>
    <row r="22" spans="1:7" ht="30" customHeight="1" x14ac:dyDescent="0.15">
      <c r="A22" s="19">
        <v>6</v>
      </c>
      <c r="B22" s="135"/>
      <c r="C22" s="135"/>
      <c r="D22" s="135"/>
      <c r="E22" s="136"/>
      <c r="F22" s="137"/>
      <c r="G22" s="23"/>
    </row>
    <row r="23" spans="1:7" ht="30" customHeight="1" x14ac:dyDescent="0.15">
      <c r="A23" s="19">
        <v>7</v>
      </c>
      <c r="B23" s="135"/>
      <c r="C23" s="135"/>
      <c r="D23" s="135"/>
      <c r="E23" s="136"/>
      <c r="F23" s="137"/>
      <c r="G23" s="23"/>
    </row>
    <row r="24" spans="1:7" ht="30" customHeight="1" x14ac:dyDescent="0.15">
      <c r="A24" s="19">
        <v>8</v>
      </c>
      <c r="B24" s="135"/>
      <c r="C24" s="135"/>
      <c r="D24" s="135"/>
      <c r="E24" s="136"/>
      <c r="F24" s="137"/>
      <c r="G24" s="23"/>
    </row>
    <row r="25" spans="1:7" ht="30" customHeight="1" x14ac:dyDescent="0.15">
      <c r="A25" s="19">
        <v>9</v>
      </c>
      <c r="B25" s="135"/>
      <c r="C25" s="135"/>
      <c r="D25" s="135"/>
      <c r="E25" s="136"/>
      <c r="F25" s="137"/>
      <c r="G25" s="23"/>
    </row>
    <row r="26" spans="1:7" ht="30" customHeight="1" x14ac:dyDescent="0.15">
      <c r="A26" s="19">
        <v>10</v>
      </c>
      <c r="B26" s="135"/>
      <c r="C26" s="135"/>
      <c r="D26" s="135"/>
      <c r="E26" s="136"/>
      <c r="F26" s="137"/>
      <c r="G26" s="23"/>
    </row>
    <row r="27" spans="1:7" ht="30" customHeight="1" x14ac:dyDescent="0.15">
      <c r="A27" s="19">
        <v>11</v>
      </c>
      <c r="B27" s="135"/>
      <c r="C27" s="135"/>
      <c r="D27" s="135"/>
      <c r="E27" s="136"/>
      <c r="F27" s="137"/>
      <c r="G27" s="23"/>
    </row>
    <row r="28" spans="1:7" ht="30" customHeight="1" x14ac:dyDescent="0.15">
      <c r="A28" s="19">
        <v>12</v>
      </c>
      <c r="B28" s="135"/>
      <c r="C28" s="135"/>
      <c r="D28" s="135"/>
      <c r="E28" s="136"/>
      <c r="F28" s="137"/>
      <c r="G28" s="23"/>
    </row>
    <row r="29" spans="1:7" ht="30" customHeight="1" x14ac:dyDescent="0.15">
      <c r="A29" s="19">
        <v>13</v>
      </c>
      <c r="B29" s="135"/>
      <c r="C29" s="135"/>
      <c r="D29" s="135"/>
      <c r="E29" s="136"/>
      <c r="F29" s="137"/>
      <c r="G29" s="23"/>
    </row>
    <row r="30" spans="1:7" ht="30" customHeight="1" x14ac:dyDescent="0.15">
      <c r="A30" s="19">
        <v>14</v>
      </c>
      <c r="B30" s="135"/>
      <c r="C30" s="135"/>
      <c r="D30" s="135"/>
      <c r="E30" s="136"/>
      <c r="F30" s="137"/>
      <c r="G30" s="23"/>
    </row>
    <row r="31" spans="1:7" ht="30" customHeight="1" x14ac:dyDescent="0.15">
      <c r="A31" s="19">
        <v>15</v>
      </c>
      <c r="B31" s="135"/>
      <c r="C31" s="135"/>
      <c r="D31" s="135"/>
      <c r="E31" s="136"/>
      <c r="F31" s="137"/>
      <c r="G31" s="23"/>
    </row>
    <row r="32" spans="1:7" ht="30" customHeight="1" x14ac:dyDescent="0.15">
      <c r="A32" s="19">
        <v>16</v>
      </c>
      <c r="B32" s="135"/>
      <c r="C32" s="135"/>
      <c r="D32" s="135"/>
      <c r="E32" s="136"/>
      <c r="F32" s="137"/>
      <c r="G32" s="23"/>
    </row>
    <row r="33" spans="1:7" ht="30" customHeight="1" x14ac:dyDescent="0.15">
      <c r="A33" s="19">
        <v>17</v>
      </c>
      <c r="B33" s="135"/>
      <c r="C33" s="135"/>
      <c r="D33" s="135"/>
      <c r="E33" s="136"/>
      <c r="F33" s="137"/>
      <c r="G33" s="23"/>
    </row>
    <row r="34" spans="1:7" ht="30" customHeight="1" x14ac:dyDescent="0.15">
      <c r="A34" s="19">
        <v>18</v>
      </c>
      <c r="B34" s="135"/>
      <c r="C34" s="135"/>
      <c r="D34" s="135"/>
      <c r="E34" s="136"/>
      <c r="F34" s="137"/>
      <c r="G34" s="23"/>
    </row>
    <row r="35" spans="1:7" ht="30" customHeight="1" x14ac:dyDescent="0.15">
      <c r="A35" s="19">
        <v>19</v>
      </c>
      <c r="B35" s="135"/>
      <c r="C35" s="135"/>
      <c r="D35" s="135"/>
      <c r="E35" s="136"/>
      <c r="F35" s="137"/>
      <c r="G35" s="23"/>
    </row>
    <row r="36" spans="1:7" ht="30" customHeight="1" x14ac:dyDescent="0.15">
      <c r="A36" s="19">
        <v>20</v>
      </c>
      <c r="B36" s="135"/>
      <c r="C36" s="135"/>
      <c r="D36" s="135"/>
      <c r="E36" s="136"/>
      <c r="F36" s="137"/>
      <c r="G36" s="23"/>
    </row>
    <row r="37" spans="1:7" ht="45" customHeight="1" thickBot="1" x14ac:dyDescent="0.2">
      <c r="A37" s="12" t="s">
        <v>2271</v>
      </c>
      <c r="B37" s="138"/>
      <c r="C37" s="139"/>
      <c r="D37" s="139"/>
      <c r="E37" s="139"/>
      <c r="F37" s="140"/>
      <c r="G37" s="13">
        <f>SUM(G17:G36)</f>
        <v>1</v>
      </c>
    </row>
  </sheetData>
  <sheetProtection algorithmName="SHA-512" hashValue="2PIfeIMmfpyoUYSrDB8MH5APeiDIxR/jnT7V3MLJmU4U65nnyV3PJv/B232ARRwe9tzPrvGzMoSzF0rtBAFqFw==" saltValue="zqO3qmWmp8JNvLcroIAmgA==" spinCount="100000" sheet="1" objects="1" scenarios="1"/>
  <mergeCells count="59">
    <mergeCell ref="A1:E1"/>
    <mergeCell ref="B2:E2"/>
    <mergeCell ref="B3:E3"/>
    <mergeCell ref="A4:A6"/>
    <mergeCell ref="C4:G4"/>
    <mergeCell ref="C5:G5"/>
    <mergeCell ref="C7:G7"/>
    <mergeCell ref="C8:G8"/>
    <mergeCell ref="C9:G9"/>
    <mergeCell ref="A10:A12"/>
    <mergeCell ref="C10:G10"/>
    <mergeCell ref="C11:G11"/>
    <mergeCell ref="C13:D13"/>
    <mergeCell ref="F13:G13"/>
    <mergeCell ref="E14:G14"/>
    <mergeCell ref="A15:G15"/>
    <mergeCell ref="B16:D16"/>
    <mergeCell ref="E16:F16"/>
    <mergeCell ref="B17:D17"/>
    <mergeCell ref="E17:F17"/>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5:D25"/>
    <mergeCell ref="E25:F25"/>
    <mergeCell ref="B26:D26"/>
    <mergeCell ref="E26:F26"/>
    <mergeCell ref="B27:D27"/>
    <mergeCell ref="E27:F27"/>
    <mergeCell ref="B28:D28"/>
    <mergeCell ref="E28:F28"/>
    <mergeCell ref="B29:D29"/>
    <mergeCell ref="E29:F29"/>
    <mergeCell ref="B30:D30"/>
    <mergeCell ref="E30:F30"/>
    <mergeCell ref="B31:D31"/>
    <mergeCell ref="E31:F31"/>
    <mergeCell ref="B32:D32"/>
    <mergeCell ref="E32:F32"/>
    <mergeCell ref="B33:D33"/>
    <mergeCell ref="E33:F33"/>
    <mergeCell ref="B34:D34"/>
    <mergeCell ref="E34:F34"/>
    <mergeCell ref="B35:D35"/>
    <mergeCell ref="E35:F35"/>
    <mergeCell ref="B36:D36"/>
    <mergeCell ref="E36:F36"/>
    <mergeCell ref="B37:F37"/>
  </mergeCells>
  <phoneticPr fontId="4"/>
  <pageMargins left="0.25" right="0.25" top="0.75" bottom="0.75" header="0.3" footer="0.3"/>
  <pageSetup paperSize="9" scale="5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807"/>
  <sheetViews>
    <sheetView workbookViewId="0"/>
  </sheetViews>
  <sheetFormatPr defaultColWidth="9" defaultRowHeight="15.75" x14ac:dyDescent="0.15"/>
  <cols>
    <col min="1" max="1" width="22.625" style="6" bestFit="1" customWidth="1"/>
    <col min="2" max="2" width="17.5" style="6" bestFit="1" customWidth="1"/>
    <col min="3" max="3" width="39.875" style="6" bestFit="1" customWidth="1"/>
    <col min="4" max="4" width="38.25" style="6" bestFit="1" customWidth="1"/>
    <col min="5" max="5" width="18.625" style="6" bestFit="1" customWidth="1"/>
    <col min="6" max="6" width="14.625" style="1" bestFit="1" customWidth="1"/>
    <col min="7" max="16384" width="9" style="1"/>
  </cols>
  <sheetData>
    <row r="1" spans="1:5" x14ac:dyDescent="0.15">
      <c r="A1" s="26" t="s">
        <v>483</v>
      </c>
      <c r="B1" s="26" t="s">
        <v>485</v>
      </c>
      <c r="C1" s="26" t="s">
        <v>4</v>
      </c>
      <c r="D1" s="26" t="s">
        <v>1</v>
      </c>
      <c r="E1" s="26" t="s">
        <v>17</v>
      </c>
    </row>
    <row r="2" spans="1:5" s="2" customFormat="1" x14ac:dyDescent="0.15">
      <c r="A2" s="27" t="s">
        <v>633</v>
      </c>
      <c r="B2" s="27" t="s">
        <v>484</v>
      </c>
      <c r="C2" s="27" t="s">
        <v>585</v>
      </c>
      <c r="D2" s="27" t="s">
        <v>1758</v>
      </c>
      <c r="E2" s="6" t="s">
        <v>1759</v>
      </c>
    </row>
    <row r="3" spans="1:5" s="2" customFormat="1" x14ac:dyDescent="0.15">
      <c r="A3" s="27" t="s">
        <v>477</v>
      </c>
      <c r="B3" s="27" t="s">
        <v>484</v>
      </c>
      <c r="C3" s="27" t="s">
        <v>1405</v>
      </c>
      <c r="D3" s="27" t="s">
        <v>476</v>
      </c>
      <c r="E3" s="6" t="s">
        <v>1645</v>
      </c>
    </row>
    <row r="4" spans="1:5" s="2" customFormat="1" x14ac:dyDescent="0.15">
      <c r="A4" s="27" t="s">
        <v>889</v>
      </c>
      <c r="B4" s="27" t="s">
        <v>484</v>
      </c>
      <c r="C4" s="27" t="s">
        <v>1405</v>
      </c>
      <c r="D4" s="27" t="s">
        <v>890</v>
      </c>
      <c r="E4" s="6" t="s">
        <v>1749</v>
      </c>
    </row>
    <row r="5" spans="1:5" s="2" customFormat="1" x14ac:dyDescent="0.15">
      <c r="A5" s="27" t="s">
        <v>168</v>
      </c>
      <c r="B5" s="27" t="s">
        <v>484</v>
      </c>
      <c r="C5" s="27" t="s">
        <v>1405</v>
      </c>
      <c r="D5" s="27" t="s">
        <v>167</v>
      </c>
      <c r="E5" s="6" t="s">
        <v>1649</v>
      </c>
    </row>
    <row r="6" spans="1:5" s="2" customFormat="1" x14ac:dyDescent="0.15">
      <c r="A6" s="27" t="s">
        <v>162</v>
      </c>
      <c r="B6" s="27" t="s">
        <v>484</v>
      </c>
      <c r="C6" s="27" t="s">
        <v>1405</v>
      </c>
      <c r="D6" s="27" t="s">
        <v>1706</v>
      </c>
      <c r="E6" s="6" t="s">
        <v>1707</v>
      </c>
    </row>
    <row r="7" spans="1:5" s="2" customFormat="1" x14ac:dyDescent="0.15">
      <c r="A7" s="27" t="s">
        <v>891</v>
      </c>
      <c r="B7" s="27" t="s">
        <v>484</v>
      </c>
      <c r="C7" s="27" t="s">
        <v>1405</v>
      </c>
      <c r="D7" s="27" t="s">
        <v>892</v>
      </c>
      <c r="E7" s="6" t="s">
        <v>1752</v>
      </c>
    </row>
    <row r="8" spans="1:5" s="2" customFormat="1" x14ac:dyDescent="0.15">
      <c r="A8" s="27" t="s">
        <v>171</v>
      </c>
      <c r="B8" s="27" t="s">
        <v>484</v>
      </c>
      <c r="C8" s="27" t="s">
        <v>1405</v>
      </c>
      <c r="D8" s="27" t="s">
        <v>1714</v>
      </c>
      <c r="E8" s="6" t="s">
        <v>1715</v>
      </c>
    </row>
    <row r="9" spans="1:5" s="2" customFormat="1" x14ac:dyDescent="0.15">
      <c r="A9" s="27" t="s">
        <v>195</v>
      </c>
      <c r="B9" s="27" t="s">
        <v>484</v>
      </c>
      <c r="C9" s="27" t="s">
        <v>1405</v>
      </c>
      <c r="D9" s="27" t="s">
        <v>192</v>
      </c>
      <c r="E9" s="6" t="s">
        <v>1666</v>
      </c>
    </row>
    <row r="10" spans="1:5" s="2" customFormat="1" x14ac:dyDescent="0.15">
      <c r="A10" s="27" t="s">
        <v>194</v>
      </c>
      <c r="B10" s="27" t="s">
        <v>484</v>
      </c>
      <c r="C10" s="27" t="s">
        <v>1405</v>
      </c>
      <c r="D10" s="27" t="s">
        <v>70</v>
      </c>
      <c r="E10" s="6" t="s">
        <v>1646</v>
      </c>
    </row>
    <row r="11" spans="1:5" s="2" customFormat="1" x14ac:dyDescent="0.15">
      <c r="A11" s="27" t="s">
        <v>893</v>
      </c>
      <c r="B11" s="27" t="s">
        <v>484</v>
      </c>
      <c r="C11" s="27" t="s">
        <v>1405</v>
      </c>
      <c r="D11" s="27" t="s">
        <v>894</v>
      </c>
      <c r="E11" s="6" t="s">
        <v>1750</v>
      </c>
    </row>
    <row r="12" spans="1:5" s="2" customFormat="1" x14ac:dyDescent="0.15">
      <c r="A12" s="27" t="s">
        <v>205</v>
      </c>
      <c r="B12" s="27" t="s">
        <v>484</v>
      </c>
      <c r="C12" s="27" t="s">
        <v>1405</v>
      </c>
      <c r="D12" s="27" t="s">
        <v>73</v>
      </c>
      <c r="E12" s="6" t="s">
        <v>1650</v>
      </c>
    </row>
    <row r="13" spans="1:5" s="2" customFormat="1" x14ac:dyDescent="0.15">
      <c r="A13" s="27" t="s">
        <v>197</v>
      </c>
      <c r="B13" s="27" t="s">
        <v>484</v>
      </c>
      <c r="C13" s="27" t="s">
        <v>1405</v>
      </c>
      <c r="D13" s="27" t="s">
        <v>193</v>
      </c>
      <c r="E13" s="6" t="s">
        <v>1741</v>
      </c>
    </row>
    <row r="14" spans="1:5" s="2" customFormat="1" x14ac:dyDescent="0.15">
      <c r="A14" s="27" t="s">
        <v>196</v>
      </c>
      <c r="B14" s="27" t="s">
        <v>484</v>
      </c>
      <c r="C14" s="27" t="s">
        <v>1405</v>
      </c>
      <c r="D14" s="27" t="s">
        <v>1708</v>
      </c>
      <c r="E14" s="6" t="s">
        <v>1709</v>
      </c>
    </row>
    <row r="15" spans="1:5" s="2" customFormat="1" x14ac:dyDescent="0.15">
      <c r="A15" s="27" t="s">
        <v>895</v>
      </c>
      <c r="B15" s="27" t="s">
        <v>484</v>
      </c>
      <c r="C15" s="27" t="s">
        <v>1405</v>
      </c>
      <c r="D15" s="27" t="s">
        <v>896</v>
      </c>
      <c r="E15" s="6" t="s">
        <v>1753</v>
      </c>
    </row>
    <row r="16" spans="1:5" s="2" customFormat="1" x14ac:dyDescent="0.15">
      <c r="A16" s="27" t="s">
        <v>208</v>
      </c>
      <c r="B16" s="27" t="s">
        <v>484</v>
      </c>
      <c r="C16" s="27" t="s">
        <v>1405</v>
      </c>
      <c r="D16" s="27" t="s">
        <v>1716</v>
      </c>
      <c r="E16" s="6" t="s">
        <v>1717</v>
      </c>
    </row>
    <row r="17" spans="1:5" s="2" customFormat="1" x14ac:dyDescent="0.15">
      <c r="A17" s="27" t="s">
        <v>228</v>
      </c>
      <c r="B17" s="27" t="s">
        <v>484</v>
      </c>
      <c r="C17" s="27" t="s">
        <v>1405</v>
      </c>
      <c r="D17" s="27" t="s">
        <v>71</v>
      </c>
      <c r="E17" s="6" t="s">
        <v>1647</v>
      </c>
    </row>
    <row r="18" spans="1:5" s="2" customFormat="1" x14ac:dyDescent="0.15">
      <c r="A18" s="27" t="s">
        <v>897</v>
      </c>
      <c r="B18" s="27" t="s">
        <v>484</v>
      </c>
      <c r="C18" s="27" t="s">
        <v>1405</v>
      </c>
      <c r="D18" s="27" t="s">
        <v>898</v>
      </c>
      <c r="E18" s="6" t="s">
        <v>1751</v>
      </c>
    </row>
    <row r="19" spans="1:5" s="2" customFormat="1" x14ac:dyDescent="0.15">
      <c r="A19" s="27" t="s">
        <v>235</v>
      </c>
      <c r="B19" s="27" t="s">
        <v>484</v>
      </c>
      <c r="C19" s="27" t="s">
        <v>1405</v>
      </c>
      <c r="D19" s="27" t="s">
        <v>74</v>
      </c>
      <c r="E19" s="6" t="s">
        <v>1651</v>
      </c>
    </row>
    <row r="20" spans="1:5" s="2" customFormat="1" x14ac:dyDescent="0.15">
      <c r="A20" s="27" t="s">
        <v>229</v>
      </c>
      <c r="B20" s="27" t="s">
        <v>484</v>
      </c>
      <c r="C20" s="27" t="s">
        <v>1405</v>
      </c>
      <c r="D20" s="27" t="s">
        <v>1710</v>
      </c>
      <c r="E20" s="6" t="s">
        <v>1711</v>
      </c>
    </row>
    <row r="21" spans="1:5" s="2" customFormat="1" x14ac:dyDescent="0.15">
      <c r="A21" s="27" t="s">
        <v>899</v>
      </c>
      <c r="B21" s="27" t="s">
        <v>484</v>
      </c>
      <c r="C21" s="27" t="s">
        <v>1405</v>
      </c>
      <c r="D21" s="27" t="s">
        <v>900</v>
      </c>
      <c r="E21" s="6" t="s">
        <v>1754</v>
      </c>
    </row>
    <row r="22" spans="1:5" s="2" customFormat="1" x14ac:dyDescent="0.15">
      <c r="A22" s="27" t="s">
        <v>237</v>
      </c>
      <c r="B22" s="27" t="s">
        <v>484</v>
      </c>
      <c r="C22" s="27" t="s">
        <v>1405</v>
      </c>
      <c r="D22" s="27" t="s">
        <v>1718</v>
      </c>
      <c r="E22" s="6" t="s">
        <v>1719</v>
      </c>
    </row>
    <row r="23" spans="1:5" s="2" customFormat="1" x14ac:dyDescent="0.15">
      <c r="A23" s="27" t="s">
        <v>255</v>
      </c>
      <c r="B23" s="27" t="s">
        <v>484</v>
      </c>
      <c r="C23" s="27" t="s">
        <v>1405</v>
      </c>
      <c r="D23" s="27" t="s">
        <v>72</v>
      </c>
      <c r="E23" s="6" t="s">
        <v>1648</v>
      </c>
    </row>
    <row r="24" spans="1:5" s="2" customFormat="1" x14ac:dyDescent="0.15">
      <c r="A24" s="27" t="s">
        <v>260</v>
      </c>
      <c r="B24" s="27" t="s">
        <v>484</v>
      </c>
      <c r="C24" s="27" t="s">
        <v>1405</v>
      </c>
      <c r="D24" s="27" t="s">
        <v>261</v>
      </c>
      <c r="E24" s="6" t="s">
        <v>1652</v>
      </c>
    </row>
    <row r="25" spans="1:5" s="2" customFormat="1" x14ac:dyDescent="0.15">
      <c r="A25" s="27" t="s">
        <v>256</v>
      </c>
      <c r="B25" s="27" t="s">
        <v>484</v>
      </c>
      <c r="C25" s="27" t="s">
        <v>1405</v>
      </c>
      <c r="D25" s="27" t="s">
        <v>1712</v>
      </c>
      <c r="E25" s="6" t="s">
        <v>1713</v>
      </c>
    </row>
    <row r="26" spans="1:5" s="2" customFormat="1" x14ac:dyDescent="0.15">
      <c r="A26" s="27" t="s">
        <v>263</v>
      </c>
      <c r="B26" s="27" t="s">
        <v>484</v>
      </c>
      <c r="C26" s="27" t="s">
        <v>1405</v>
      </c>
      <c r="D26" s="27" t="s">
        <v>1720</v>
      </c>
      <c r="E26" s="6" t="s">
        <v>1721</v>
      </c>
    </row>
    <row r="27" spans="1:5" s="2" customFormat="1" x14ac:dyDescent="0.15">
      <c r="A27" s="27" t="s">
        <v>236</v>
      </c>
      <c r="B27" s="27" t="s">
        <v>484</v>
      </c>
      <c r="C27" s="27" t="s">
        <v>1405</v>
      </c>
      <c r="D27" s="27" t="s">
        <v>234</v>
      </c>
      <c r="E27" s="6" t="s">
        <v>1655</v>
      </c>
    </row>
    <row r="28" spans="1:5" s="2" customFormat="1" x14ac:dyDescent="0.15">
      <c r="A28" s="27" t="s">
        <v>238</v>
      </c>
      <c r="B28" s="27" t="s">
        <v>484</v>
      </c>
      <c r="C28" s="27" t="s">
        <v>1405</v>
      </c>
      <c r="D28" s="27" t="s">
        <v>1726</v>
      </c>
      <c r="E28" s="6" t="s">
        <v>1727</v>
      </c>
    </row>
    <row r="29" spans="1:5" s="2" customFormat="1" x14ac:dyDescent="0.15">
      <c r="A29" s="27" t="s">
        <v>262</v>
      </c>
      <c r="B29" s="27" t="s">
        <v>484</v>
      </c>
      <c r="C29" s="27" t="s">
        <v>1405</v>
      </c>
      <c r="D29" s="27" t="s">
        <v>259</v>
      </c>
      <c r="E29" s="6" t="s">
        <v>1656</v>
      </c>
    </row>
    <row r="30" spans="1:5" s="2" customFormat="1" x14ac:dyDescent="0.15">
      <c r="A30" s="27" t="s">
        <v>282</v>
      </c>
      <c r="B30" s="27" t="s">
        <v>484</v>
      </c>
      <c r="C30" s="27" t="s">
        <v>1405</v>
      </c>
      <c r="D30" s="27" t="s">
        <v>281</v>
      </c>
      <c r="E30" s="6" t="s">
        <v>1657</v>
      </c>
    </row>
    <row r="31" spans="1:5" s="2" customFormat="1" x14ac:dyDescent="0.15">
      <c r="A31" s="27" t="s">
        <v>286</v>
      </c>
      <c r="B31" s="27" t="s">
        <v>484</v>
      </c>
      <c r="C31" s="27" t="s">
        <v>1405</v>
      </c>
      <c r="D31" s="27" t="s">
        <v>285</v>
      </c>
      <c r="E31" s="6" t="s">
        <v>1658</v>
      </c>
    </row>
    <row r="32" spans="1:5" s="2" customFormat="1" x14ac:dyDescent="0.15">
      <c r="A32" s="27" t="s">
        <v>294</v>
      </c>
      <c r="B32" s="27" t="s">
        <v>484</v>
      </c>
      <c r="C32" s="27" t="s">
        <v>1405</v>
      </c>
      <c r="D32" s="27" t="s">
        <v>293</v>
      </c>
      <c r="E32" s="6" t="s">
        <v>1659</v>
      </c>
    </row>
    <row r="33" spans="1:5" s="2" customFormat="1" x14ac:dyDescent="0.15">
      <c r="A33" s="27" t="s">
        <v>153</v>
      </c>
      <c r="B33" s="27" t="s">
        <v>484</v>
      </c>
      <c r="C33" s="27" t="s">
        <v>1405</v>
      </c>
      <c r="D33" s="27" t="s">
        <v>154</v>
      </c>
      <c r="E33" s="6" t="s">
        <v>1653</v>
      </c>
    </row>
    <row r="34" spans="1:5" s="2" customFormat="1" x14ac:dyDescent="0.15">
      <c r="A34" s="27" t="s">
        <v>155</v>
      </c>
      <c r="B34" s="27" t="s">
        <v>484</v>
      </c>
      <c r="C34" s="27" t="s">
        <v>1405</v>
      </c>
      <c r="D34" s="27" t="s">
        <v>1722</v>
      </c>
      <c r="E34" s="6" t="s">
        <v>1723</v>
      </c>
    </row>
    <row r="35" spans="1:5" s="2" customFormat="1" x14ac:dyDescent="0.15">
      <c r="A35" s="27" t="s">
        <v>159</v>
      </c>
      <c r="B35" s="27" t="s">
        <v>484</v>
      </c>
      <c r="C35" s="27" t="s">
        <v>1405</v>
      </c>
      <c r="D35" s="27" t="s">
        <v>160</v>
      </c>
      <c r="E35" s="6" t="s">
        <v>1654</v>
      </c>
    </row>
    <row r="36" spans="1:5" s="2" customFormat="1" x14ac:dyDescent="0.15">
      <c r="A36" s="27" t="s">
        <v>161</v>
      </c>
      <c r="B36" s="27" t="s">
        <v>484</v>
      </c>
      <c r="C36" s="27" t="s">
        <v>1405</v>
      </c>
      <c r="D36" s="27" t="s">
        <v>1724</v>
      </c>
      <c r="E36" s="6" t="s">
        <v>1725</v>
      </c>
    </row>
    <row r="37" spans="1:5" s="2" customFormat="1" x14ac:dyDescent="0.15">
      <c r="A37" s="27" t="s">
        <v>862</v>
      </c>
      <c r="B37" s="27" t="s">
        <v>484</v>
      </c>
      <c r="C37" s="27" t="s">
        <v>1405</v>
      </c>
      <c r="D37" s="27" t="s">
        <v>863</v>
      </c>
      <c r="E37" s="6" t="s">
        <v>1745</v>
      </c>
    </row>
    <row r="38" spans="1:5" s="2" customFormat="1" x14ac:dyDescent="0.15">
      <c r="A38" s="27" t="s">
        <v>864</v>
      </c>
      <c r="B38" s="27" t="s">
        <v>484</v>
      </c>
      <c r="C38" s="27" t="s">
        <v>1405</v>
      </c>
      <c r="D38" s="27" t="s">
        <v>865</v>
      </c>
      <c r="E38" s="6" t="s">
        <v>1747</v>
      </c>
    </row>
    <row r="39" spans="1:5" s="2" customFormat="1" x14ac:dyDescent="0.15">
      <c r="A39" s="27" t="s">
        <v>866</v>
      </c>
      <c r="B39" s="27" t="s">
        <v>484</v>
      </c>
      <c r="C39" s="27" t="s">
        <v>1405</v>
      </c>
      <c r="D39" s="27" t="s">
        <v>867</v>
      </c>
      <c r="E39" s="6" t="s">
        <v>1746</v>
      </c>
    </row>
    <row r="40" spans="1:5" s="2" customFormat="1" x14ac:dyDescent="0.15">
      <c r="A40" s="27" t="s">
        <v>868</v>
      </c>
      <c r="B40" s="27" t="s">
        <v>484</v>
      </c>
      <c r="C40" s="27" t="s">
        <v>1405</v>
      </c>
      <c r="D40" s="27" t="s">
        <v>869</v>
      </c>
      <c r="E40" s="6" t="s">
        <v>1748</v>
      </c>
    </row>
    <row r="41" spans="1:5" s="2" customFormat="1" x14ac:dyDescent="0.15">
      <c r="A41" s="27" t="s">
        <v>142</v>
      </c>
      <c r="B41" s="27" t="s">
        <v>484</v>
      </c>
      <c r="C41" s="27" t="s">
        <v>1405</v>
      </c>
      <c r="D41" s="27" t="s">
        <v>143</v>
      </c>
      <c r="E41" s="6" t="s">
        <v>1619</v>
      </c>
    </row>
    <row r="42" spans="1:5" s="2" customFormat="1" x14ac:dyDescent="0.15">
      <c r="A42" s="27" t="s">
        <v>144</v>
      </c>
      <c r="B42" s="27" t="s">
        <v>484</v>
      </c>
      <c r="C42" s="27" t="s">
        <v>1405</v>
      </c>
      <c r="D42" s="27" t="s">
        <v>1643</v>
      </c>
      <c r="E42" s="6" t="s">
        <v>1644</v>
      </c>
    </row>
    <row r="43" spans="1:5" s="2" customFormat="1" x14ac:dyDescent="0.15">
      <c r="A43" s="27" t="s">
        <v>145</v>
      </c>
      <c r="B43" s="27" t="s">
        <v>484</v>
      </c>
      <c r="C43" s="27" t="s">
        <v>1405</v>
      </c>
      <c r="D43" s="27" t="s">
        <v>1702</v>
      </c>
      <c r="E43" s="6" t="s">
        <v>1703</v>
      </c>
    </row>
    <row r="44" spans="1:5" s="2" customFormat="1" x14ac:dyDescent="0.15">
      <c r="A44" s="27" t="s">
        <v>146</v>
      </c>
      <c r="B44" s="27" t="s">
        <v>484</v>
      </c>
      <c r="C44" s="27" t="s">
        <v>1405</v>
      </c>
      <c r="D44" s="27" t="s">
        <v>1704</v>
      </c>
      <c r="E44" s="6" t="s">
        <v>1705</v>
      </c>
    </row>
    <row r="45" spans="1:5" s="2" customFormat="1" x14ac:dyDescent="0.15">
      <c r="A45" s="27" t="s">
        <v>18</v>
      </c>
      <c r="B45" s="27" t="s">
        <v>484</v>
      </c>
      <c r="C45" s="27" t="s">
        <v>1405</v>
      </c>
      <c r="D45" s="27" t="s">
        <v>63</v>
      </c>
      <c r="E45" s="6" t="s">
        <v>1623</v>
      </c>
    </row>
    <row r="46" spans="1:5" s="2" customFormat="1" x14ac:dyDescent="0.15">
      <c r="A46" s="27" t="s">
        <v>19</v>
      </c>
      <c r="B46" s="27" t="s">
        <v>484</v>
      </c>
      <c r="C46" s="27" t="s">
        <v>1405</v>
      </c>
      <c r="D46" s="27" t="s">
        <v>64</v>
      </c>
      <c r="E46" s="6" t="s">
        <v>1624</v>
      </c>
    </row>
    <row r="47" spans="1:5" s="2" customFormat="1" x14ac:dyDescent="0.15">
      <c r="A47" s="27" t="s">
        <v>307</v>
      </c>
      <c r="B47" s="27" t="s">
        <v>484</v>
      </c>
      <c r="C47" s="27" t="s">
        <v>1405</v>
      </c>
      <c r="D47" s="27" t="s">
        <v>2154</v>
      </c>
      <c r="E47" s="6" t="s">
        <v>1668</v>
      </c>
    </row>
    <row r="48" spans="1:5" s="2" customFormat="1" x14ac:dyDescent="0.15">
      <c r="A48" s="27" t="s">
        <v>308</v>
      </c>
      <c r="B48" s="27" t="s">
        <v>484</v>
      </c>
      <c r="C48" s="27" t="s">
        <v>1405</v>
      </c>
      <c r="D48" s="27" t="s">
        <v>2155</v>
      </c>
      <c r="E48" s="6" t="s">
        <v>1675</v>
      </c>
    </row>
    <row r="49" spans="1:5" s="2" customFormat="1" x14ac:dyDescent="0.15">
      <c r="A49" s="27" t="s">
        <v>360</v>
      </c>
      <c r="B49" s="27" t="s">
        <v>484</v>
      </c>
      <c r="C49" s="27" t="s">
        <v>1405</v>
      </c>
      <c r="D49" s="27" t="s">
        <v>586</v>
      </c>
      <c r="E49" s="6" t="s">
        <v>1642</v>
      </c>
    </row>
    <row r="50" spans="1:5" s="2" customFormat="1" x14ac:dyDescent="0.15">
      <c r="A50" s="27" t="s">
        <v>20</v>
      </c>
      <c r="B50" s="27" t="s">
        <v>484</v>
      </c>
      <c r="C50" s="27" t="s">
        <v>1405</v>
      </c>
      <c r="D50" s="27" t="s">
        <v>65</v>
      </c>
      <c r="E50" s="6" t="s">
        <v>1631</v>
      </c>
    </row>
    <row r="51" spans="1:5" s="2" customFormat="1" x14ac:dyDescent="0.15">
      <c r="A51" s="27" t="s">
        <v>21</v>
      </c>
      <c r="B51" s="27" t="s">
        <v>484</v>
      </c>
      <c r="C51" s="27" t="s">
        <v>1405</v>
      </c>
      <c r="D51" s="27" t="s">
        <v>66</v>
      </c>
      <c r="E51" s="6" t="s">
        <v>1632</v>
      </c>
    </row>
    <row r="52" spans="1:5" s="2" customFormat="1" x14ac:dyDescent="0.15">
      <c r="A52" s="27" t="s">
        <v>363</v>
      </c>
      <c r="B52" s="27" t="s">
        <v>484</v>
      </c>
      <c r="C52" s="27" t="s">
        <v>1405</v>
      </c>
      <c r="D52" s="27" t="s">
        <v>364</v>
      </c>
      <c r="E52" s="6" t="s">
        <v>1740</v>
      </c>
    </row>
    <row r="53" spans="1:5" s="2" customFormat="1" x14ac:dyDescent="0.15">
      <c r="A53" s="27" t="s">
        <v>361</v>
      </c>
      <c r="B53" s="27" t="s">
        <v>484</v>
      </c>
      <c r="C53" s="27" t="s">
        <v>1405</v>
      </c>
      <c r="D53" s="27" t="s">
        <v>1669</v>
      </c>
      <c r="E53" s="6" t="s">
        <v>1670</v>
      </c>
    </row>
    <row r="54" spans="1:5" s="2" customFormat="1" x14ac:dyDescent="0.15">
      <c r="A54" s="27" t="s">
        <v>362</v>
      </c>
      <c r="B54" s="27" t="s">
        <v>484</v>
      </c>
      <c r="C54" s="27" t="s">
        <v>1405</v>
      </c>
      <c r="D54" s="27" t="s">
        <v>1676</v>
      </c>
      <c r="E54" s="6" t="s">
        <v>1677</v>
      </c>
    </row>
    <row r="55" spans="1:5" s="2" customFormat="1" x14ac:dyDescent="0.15">
      <c r="A55" s="27" t="s">
        <v>410</v>
      </c>
      <c r="B55" s="27" t="s">
        <v>484</v>
      </c>
      <c r="C55" s="27" t="s">
        <v>1405</v>
      </c>
      <c r="D55" s="27" t="s">
        <v>1355</v>
      </c>
      <c r="E55" s="6" t="s">
        <v>1638</v>
      </c>
    </row>
    <row r="56" spans="1:5" s="2" customFormat="1" x14ac:dyDescent="0.15">
      <c r="A56" s="27" t="s">
        <v>411</v>
      </c>
      <c r="B56" s="27" t="s">
        <v>484</v>
      </c>
      <c r="C56" s="27" t="s">
        <v>1405</v>
      </c>
      <c r="D56" s="27" t="s">
        <v>1356</v>
      </c>
      <c r="E56" s="6" t="s">
        <v>1639</v>
      </c>
    </row>
    <row r="57" spans="1:5" s="2" customFormat="1" x14ac:dyDescent="0.15">
      <c r="A57" s="27" t="s">
        <v>412</v>
      </c>
      <c r="B57" s="27" t="s">
        <v>484</v>
      </c>
      <c r="C57" s="27" t="s">
        <v>1405</v>
      </c>
      <c r="D57" s="27" t="s">
        <v>1671</v>
      </c>
      <c r="E57" s="6" t="s">
        <v>1672</v>
      </c>
    </row>
    <row r="58" spans="1:5" s="2" customFormat="1" x14ac:dyDescent="0.15">
      <c r="A58" s="27" t="s">
        <v>413</v>
      </c>
      <c r="B58" s="27" t="s">
        <v>484</v>
      </c>
      <c r="C58" s="27" t="s">
        <v>1405</v>
      </c>
      <c r="D58" s="27" t="s">
        <v>1678</v>
      </c>
      <c r="E58" s="6" t="s">
        <v>1679</v>
      </c>
    </row>
    <row r="59" spans="1:5" s="2" customFormat="1" x14ac:dyDescent="0.15">
      <c r="A59" s="27" t="s">
        <v>420</v>
      </c>
      <c r="B59" s="27" t="s">
        <v>484</v>
      </c>
      <c r="C59" s="27" t="s">
        <v>1405</v>
      </c>
      <c r="D59" s="27" t="s">
        <v>563</v>
      </c>
      <c r="E59" s="6" t="s">
        <v>1640</v>
      </c>
    </row>
    <row r="60" spans="1:5" s="2" customFormat="1" x14ac:dyDescent="0.15">
      <c r="A60" s="27" t="s">
        <v>421</v>
      </c>
      <c r="B60" s="27" t="s">
        <v>484</v>
      </c>
      <c r="C60" s="27" t="s">
        <v>1405</v>
      </c>
      <c r="D60" s="27" t="s">
        <v>1357</v>
      </c>
      <c r="E60" s="6" t="s">
        <v>1641</v>
      </c>
    </row>
    <row r="61" spans="1:5" s="2" customFormat="1" x14ac:dyDescent="0.15">
      <c r="A61" s="27" t="s">
        <v>422</v>
      </c>
      <c r="B61" s="27" t="s">
        <v>484</v>
      </c>
      <c r="C61" s="27" t="s">
        <v>1405</v>
      </c>
      <c r="D61" s="27" t="s">
        <v>1673</v>
      </c>
      <c r="E61" s="6" t="s">
        <v>1674</v>
      </c>
    </row>
    <row r="62" spans="1:5" s="2" customFormat="1" x14ac:dyDescent="0.15">
      <c r="A62" s="27" t="s">
        <v>423</v>
      </c>
      <c r="B62" s="27" t="s">
        <v>484</v>
      </c>
      <c r="C62" s="27" t="s">
        <v>1405</v>
      </c>
      <c r="D62" s="27" t="s">
        <v>1680</v>
      </c>
      <c r="E62" s="6" t="s">
        <v>1681</v>
      </c>
    </row>
    <row r="63" spans="1:5" s="2" customFormat="1" x14ac:dyDescent="0.15">
      <c r="A63" s="27" t="s">
        <v>320</v>
      </c>
      <c r="B63" s="27" t="s">
        <v>484</v>
      </c>
      <c r="C63" s="27" t="s">
        <v>1405</v>
      </c>
      <c r="D63" s="27" t="s">
        <v>67</v>
      </c>
      <c r="E63" s="6" t="s">
        <v>1662</v>
      </c>
    </row>
    <row r="64" spans="1:5" s="2" customFormat="1" x14ac:dyDescent="0.15">
      <c r="A64" s="27" t="s">
        <v>321</v>
      </c>
      <c r="B64" s="27" t="s">
        <v>484</v>
      </c>
      <c r="C64" s="27" t="s">
        <v>1405</v>
      </c>
      <c r="D64" s="27" t="s">
        <v>1732</v>
      </c>
      <c r="E64" s="6" t="s">
        <v>1733</v>
      </c>
    </row>
    <row r="65" spans="1:6" s="2" customFormat="1" x14ac:dyDescent="0.15">
      <c r="A65" s="27" t="s">
        <v>376</v>
      </c>
      <c r="B65" s="27" t="s">
        <v>484</v>
      </c>
      <c r="C65" s="27" t="s">
        <v>1405</v>
      </c>
      <c r="D65" s="27" t="s">
        <v>377</v>
      </c>
      <c r="E65" s="6" t="s">
        <v>1667</v>
      </c>
    </row>
    <row r="66" spans="1:6" s="2" customFormat="1" x14ac:dyDescent="0.15">
      <c r="A66" s="27" t="s">
        <v>375</v>
      </c>
      <c r="B66" s="27" t="s">
        <v>484</v>
      </c>
      <c r="C66" s="27" t="s">
        <v>1405</v>
      </c>
      <c r="D66" s="27" t="s">
        <v>68</v>
      </c>
      <c r="E66" s="6" t="s">
        <v>1663</v>
      </c>
    </row>
    <row r="67" spans="1:6" s="2" customFormat="1" x14ac:dyDescent="0.15">
      <c r="A67" s="27" t="s">
        <v>379</v>
      </c>
      <c r="B67" s="27" t="s">
        <v>484</v>
      </c>
      <c r="C67" s="27" t="s">
        <v>1405</v>
      </c>
      <c r="D67" s="27" t="s">
        <v>380</v>
      </c>
      <c r="E67" s="6" t="s">
        <v>1742</v>
      </c>
    </row>
    <row r="68" spans="1:6" s="2" customFormat="1" x14ac:dyDescent="0.15">
      <c r="A68" s="27" t="s">
        <v>378</v>
      </c>
      <c r="B68" s="27" t="s">
        <v>484</v>
      </c>
      <c r="C68" s="27" t="s">
        <v>1405</v>
      </c>
      <c r="D68" s="27" t="s">
        <v>1734</v>
      </c>
      <c r="E68" s="6" t="s">
        <v>1735</v>
      </c>
    </row>
    <row r="69" spans="1:6" s="2" customFormat="1" x14ac:dyDescent="0.15">
      <c r="A69" s="27" t="s">
        <v>416</v>
      </c>
      <c r="B69" s="27" t="s">
        <v>484</v>
      </c>
      <c r="C69" s="27" t="s">
        <v>1405</v>
      </c>
      <c r="D69" s="27" t="s">
        <v>69</v>
      </c>
      <c r="E69" s="6" t="s">
        <v>1664</v>
      </c>
    </row>
    <row r="70" spans="1:6" s="2" customFormat="1" x14ac:dyDescent="0.15">
      <c r="A70" s="27" t="s">
        <v>417</v>
      </c>
      <c r="B70" s="27" t="s">
        <v>484</v>
      </c>
      <c r="C70" s="27" t="s">
        <v>1405</v>
      </c>
      <c r="D70" s="27" t="s">
        <v>1736</v>
      </c>
      <c r="E70" s="6" t="s">
        <v>1737</v>
      </c>
    </row>
    <row r="71" spans="1:6" s="2" customFormat="1" x14ac:dyDescent="0.15">
      <c r="A71" s="27" t="s">
        <v>430</v>
      </c>
      <c r="B71" s="27" t="s">
        <v>484</v>
      </c>
      <c r="C71" s="27" t="s">
        <v>1405</v>
      </c>
      <c r="D71" s="27" t="s">
        <v>431</v>
      </c>
      <c r="E71" s="6" t="s">
        <v>1665</v>
      </c>
    </row>
    <row r="72" spans="1:6" s="2" customFormat="1" x14ac:dyDescent="0.15">
      <c r="A72" s="27" t="s">
        <v>432</v>
      </c>
      <c r="B72" s="27" t="s">
        <v>484</v>
      </c>
      <c r="C72" s="27" t="s">
        <v>1405</v>
      </c>
      <c r="D72" s="27" t="s">
        <v>1738</v>
      </c>
      <c r="E72" s="6" t="s">
        <v>1739</v>
      </c>
    </row>
    <row r="73" spans="1:6" s="2" customFormat="1" x14ac:dyDescent="0.15">
      <c r="A73" s="27" t="s">
        <v>22</v>
      </c>
      <c r="B73" s="27" t="s">
        <v>484</v>
      </c>
      <c r="C73" s="27" t="s">
        <v>1405</v>
      </c>
      <c r="D73" s="27" t="s">
        <v>75</v>
      </c>
      <c r="E73" s="6" t="s">
        <v>1622</v>
      </c>
    </row>
    <row r="74" spans="1:6" s="2" customFormat="1" x14ac:dyDescent="0.15">
      <c r="A74" s="27" t="s">
        <v>295</v>
      </c>
      <c r="B74" s="27" t="s">
        <v>484</v>
      </c>
      <c r="C74" s="27" t="s">
        <v>1405</v>
      </c>
      <c r="D74" s="27" t="s">
        <v>1682</v>
      </c>
      <c r="E74" s="6" t="s">
        <v>1683</v>
      </c>
    </row>
    <row r="75" spans="1:6" x14ac:dyDescent="0.15">
      <c r="A75" s="27" t="s">
        <v>23</v>
      </c>
      <c r="B75" s="27" t="s">
        <v>484</v>
      </c>
      <c r="C75" s="27" t="s">
        <v>1405</v>
      </c>
      <c r="D75" s="27" t="s">
        <v>76</v>
      </c>
      <c r="E75" s="6" t="s">
        <v>1630</v>
      </c>
      <c r="F75" s="2"/>
    </row>
    <row r="76" spans="1:6" x14ac:dyDescent="0.15">
      <c r="A76" s="6" t="s">
        <v>348</v>
      </c>
      <c r="B76" s="6" t="s">
        <v>484</v>
      </c>
      <c r="C76" s="6" t="s">
        <v>1405</v>
      </c>
      <c r="D76" s="6" t="s">
        <v>1684</v>
      </c>
      <c r="E76" s="6" t="s">
        <v>1685</v>
      </c>
      <c r="F76" s="2"/>
    </row>
    <row r="77" spans="1:6" x14ac:dyDescent="0.15">
      <c r="A77" s="6" t="s">
        <v>405</v>
      </c>
      <c r="B77" s="6" t="s">
        <v>484</v>
      </c>
      <c r="C77" s="6" t="s">
        <v>1405</v>
      </c>
      <c r="D77" s="6" t="s">
        <v>562</v>
      </c>
      <c r="E77" s="6" t="s">
        <v>1637</v>
      </c>
      <c r="F77" s="2"/>
    </row>
    <row r="78" spans="1:6" x14ac:dyDescent="0.15">
      <c r="A78" s="6" t="s">
        <v>406</v>
      </c>
      <c r="B78" s="6" t="s">
        <v>484</v>
      </c>
      <c r="C78" s="6" t="s">
        <v>1405</v>
      </c>
      <c r="D78" s="6" t="s">
        <v>1686</v>
      </c>
      <c r="E78" s="6" t="s">
        <v>1687</v>
      </c>
      <c r="F78" s="2"/>
    </row>
    <row r="79" spans="1:6" x14ac:dyDescent="0.15">
      <c r="A79" s="6" t="s">
        <v>169</v>
      </c>
      <c r="B79" s="6" t="s">
        <v>484</v>
      </c>
      <c r="C79" s="6" t="s">
        <v>1405</v>
      </c>
      <c r="D79" s="6" t="s">
        <v>170</v>
      </c>
      <c r="E79" s="6" t="s">
        <v>1660</v>
      </c>
      <c r="F79" s="2"/>
    </row>
    <row r="80" spans="1:6" x14ac:dyDescent="0.15">
      <c r="A80" s="6" t="s">
        <v>172</v>
      </c>
      <c r="B80" s="6" t="s">
        <v>484</v>
      </c>
      <c r="C80" s="6" t="s">
        <v>1405</v>
      </c>
      <c r="D80" s="6" t="s">
        <v>1728</v>
      </c>
      <c r="E80" s="6" t="s">
        <v>1729</v>
      </c>
      <c r="F80" s="2"/>
    </row>
    <row r="81" spans="1:6" x14ac:dyDescent="0.15">
      <c r="A81" s="6" t="s">
        <v>206</v>
      </c>
      <c r="B81" s="6" t="s">
        <v>484</v>
      </c>
      <c r="C81" s="6" t="s">
        <v>1405</v>
      </c>
      <c r="D81" s="6" t="s">
        <v>207</v>
      </c>
      <c r="E81" s="6" t="s">
        <v>1661</v>
      </c>
      <c r="F81" s="2"/>
    </row>
    <row r="82" spans="1:6" x14ac:dyDescent="0.15">
      <c r="A82" s="6" t="s">
        <v>209</v>
      </c>
      <c r="B82" s="6" t="s">
        <v>484</v>
      </c>
      <c r="C82" s="6" t="s">
        <v>1405</v>
      </c>
      <c r="D82" s="6" t="s">
        <v>1730</v>
      </c>
      <c r="E82" s="6" t="s">
        <v>1731</v>
      </c>
      <c r="F82" s="2"/>
    </row>
    <row r="83" spans="1:6" x14ac:dyDescent="0.15">
      <c r="A83" s="6" t="s">
        <v>330</v>
      </c>
      <c r="B83" s="6" t="s">
        <v>484</v>
      </c>
      <c r="C83" s="6" t="s">
        <v>1405</v>
      </c>
      <c r="D83" s="6" t="s">
        <v>1625</v>
      </c>
      <c r="E83" s="6" t="s">
        <v>1626</v>
      </c>
      <c r="F83" s="2"/>
    </row>
    <row r="84" spans="1:6" x14ac:dyDescent="0.15">
      <c r="A84" s="6" t="s">
        <v>390</v>
      </c>
      <c r="B84" s="6" t="s">
        <v>484</v>
      </c>
      <c r="C84" s="6" t="s">
        <v>1405</v>
      </c>
      <c r="D84" s="6" t="s">
        <v>1633</v>
      </c>
      <c r="E84" s="6" t="s">
        <v>1634</v>
      </c>
      <c r="F84" s="2"/>
    </row>
    <row r="85" spans="1:6" x14ac:dyDescent="0.15">
      <c r="A85" s="6" t="s">
        <v>394</v>
      </c>
      <c r="B85" s="6" t="s">
        <v>484</v>
      </c>
      <c r="C85" s="6" t="s">
        <v>1405</v>
      </c>
      <c r="D85" s="6" t="s">
        <v>1696</v>
      </c>
      <c r="E85" s="6" t="s">
        <v>1697</v>
      </c>
      <c r="F85" s="2"/>
    </row>
    <row r="86" spans="1:6" x14ac:dyDescent="0.15">
      <c r="A86" s="6" t="s">
        <v>331</v>
      </c>
      <c r="B86" s="6" t="s">
        <v>484</v>
      </c>
      <c r="C86" s="6" t="s">
        <v>1405</v>
      </c>
      <c r="D86" s="6" t="s">
        <v>1627</v>
      </c>
      <c r="E86" s="6" t="s">
        <v>1628</v>
      </c>
      <c r="F86" s="2"/>
    </row>
    <row r="87" spans="1:6" x14ac:dyDescent="0.15">
      <c r="A87" s="6" t="s">
        <v>333</v>
      </c>
      <c r="B87" s="6" t="s">
        <v>484</v>
      </c>
      <c r="C87" s="6" t="s">
        <v>1405</v>
      </c>
      <c r="D87" s="6" t="s">
        <v>1698</v>
      </c>
      <c r="E87" s="6" t="s">
        <v>1699</v>
      </c>
      <c r="F87" s="2"/>
    </row>
    <row r="88" spans="1:6" x14ac:dyDescent="0.15">
      <c r="A88" s="6" t="s">
        <v>391</v>
      </c>
      <c r="B88" s="6" t="s">
        <v>484</v>
      </c>
      <c r="C88" s="6" t="s">
        <v>1405</v>
      </c>
      <c r="D88" s="6" t="s">
        <v>392</v>
      </c>
      <c r="E88" s="6" t="s">
        <v>1635</v>
      </c>
      <c r="F88" s="2"/>
    </row>
    <row r="89" spans="1:6" x14ac:dyDescent="0.15">
      <c r="A89" s="6" t="s">
        <v>395</v>
      </c>
      <c r="B89" s="6" t="s">
        <v>484</v>
      </c>
      <c r="C89" s="6" t="s">
        <v>1405</v>
      </c>
      <c r="D89" s="6" t="s">
        <v>1700</v>
      </c>
      <c r="E89" s="6" t="s">
        <v>1701</v>
      </c>
      <c r="F89" s="2"/>
    </row>
    <row r="90" spans="1:6" x14ac:dyDescent="0.15">
      <c r="A90" s="6" t="s">
        <v>1756</v>
      </c>
      <c r="B90" s="6" t="s">
        <v>484</v>
      </c>
      <c r="C90" s="6" t="s">
        <v>1405</v>
      </c>
      <c r="D90" s="6" t="s">
        <v>1755</v>
      </c>
      <c r="E90" s="6" t="s">
        <v>1757</v>
      </c>
      <c r="F90" s="2"/>
    </row>
    <row r="91" spans="1:6" x14ac:dyDescent="0.15">
      <c r="A91" s="6" t="s">
        <v>24</v>
      </c>
      <c r="B91" s="6" t="s">
        <v>484</v>
      </c>
      <c r="C91" s="6" t="s">
        <v>1405</v>
      </c>
      <c r="D91" s="6" t="s">
        <v>77</v>
      </c>
      <c r="E91" s="6" t="s">
        <v>1621</v>
      </c>
      <c r="F91" s="2"/>
    </row>
    <row r="92" spans="1:6" x14ac:dyDescent="0.15">
      <c r="A92" s="6" t="s">
        <v>289</v>
      </c>
      <c r="B92" s="6" t="s">
        <v>484</v>
      </c>
      <c r="C92" s="6" t="s">
        <v>1405</v>
      </c>
      <c r="D92" s="6" t="s">
        <v>1688</v>
      </c>
      <c r="E92" s="6" t="s">
        <v>1689</v>
      </c>
      <c r="F92" s="2"/>
    </row>
    <row r="93" spans="1:6" x14ac:dyDescent="0.15">
      <c r="A93" s="6" t="s">
        <v>301</v>
      </c>
      <c r="B93" s="6" t="s">
        <v>484</v>
      </c>
      <c r="C93" s="6" t="s">
        <v>1405</v>
      </c>
      <c r="D93" s="6" t="s">
        <v>302</v>
      </c>
      <c r="E93" s="6" t="s">
        <v>1743</v>
      </c>
      <c r="F93" s="2"/>
    </row>
    <row r="94" spans="1:6" x14ac:dyDescent="0.15">
      <c r="A94" s="6" t="s">
        <v>303</v>
      </c>
      <c r="B94" s="6" t="s">
        <v>484</v>
      </c>
      <c r="C94" s="6" t="s">
        <v>1405</v>
      </c>
      <c r="D94" s="6" t="s">
        <v>304</v>
      </c>
      <c r="E94" s="6" t="s">
        <v>1744</v>
      </c>
      <c r="F94" s="2"/>
    </row>
    <row r="95" spans="1:6" x14ac:dyDescent="0.15">
      <c r="A95" s="6" t="s">
        <v>25</v>
      </c>
      <c r="B95" s="6" t="s">
        <v>484</v>
      </c>
      <c r="C95" s="6" t="s">
        <v>1405</v>
      </c>
      <c r="D95" s="6" t="s">
        <v>78</v>
      </c>
      <c r="E95" s="6" t="s">
        <v>1629</v>
      </c>
      <c r="F95" s="2"/>
    </row>
    <row r="96" spans="1:6" x14ac:dyDescent="0.15">
      <c r="A96" s="6" t="s">
        <v>332</v>
      </c>
      <c r="B96" s="6" t="s">
        <v>484</v>
      </c>
      <c r="C96" s="6" t="s">
        <v>1405</v>
      </c>
      <c r="D96" s="6" t="s">
        <v>1690</v>
      </c>
      <c r="E96" s="6" t="s">
        <v>1691</v>
      </c>
      <c r="F96" s="2"/>
    </row>
    <row r="97" spans="1:6" x14ac:dyDescent="0.15">
      <c r="A97" s="6" t="s">
        <v>26</v>
      </c>
      <c r="B97" s="6" t="s">
        <v>484</v>
      </c>
      <c r="C97" s="6" t="s">
        <v>1405</v>
      </c>
      <c r="D97" s="6" t="s">
        <v>79</v>
      </c>
      <c r="E97" s="6" t="s">
        <v>1620</v>
      </c>
      <c r="F97" s="2"/>
    </row>
    <row r="98" spans="1:6" x14ac:dyDescent="0.15">
      <c r="A98" s="6" t="s">
        <v>354</v>
      </c>
      <c r="B98" s="6" t="s">
        <v>484</v>
      </c>
      <c r="C98" s="6" t="s">
        <v>1405</v>
      </c>
      <c r="D98" s="6" t="s">
        <v>1692</v>
      </c>
      <c r="E98" s="6" t="s">
        <v>1693</v>
      </c>
      <c r="F98" s="2"/>
    </row>
    <row r="99" spans="1:6" x14ac:dyDescent="0.15">
      <c r="A99" s="6" t="s">
        <v>27</v>
      </c>
      <c r="B99" s="6" t="s">
        <v>484</v>
      </c>
      <c r="C99" s="6" t="s">
        <v>1405</v>
      </c>
      <c r="D99" s="6" t="s">
        <v>80</v>
      </c>
      <c r="E99" s="6" t="s">
        <v>1636</v>
      </c>
      <c r="F99" s="2"/>
    </row>
    <row r="100" spans="1:6" x14ac:dyDescent="0.15">
      <c r="A100" s="6" t="s">
        <v>393</v>
      </c>
      <c r="B100" s="6" t="s">
        <v>484</v>
      </c>
      <c r="C100" s="6" t="s">
        <v>1405</v>
      </c>
      <c r="D100" s="6" t="s">
        <v>1694</v>
      </c>
      <c r="E100" s="6" t="s">
        <v>1695</v>
      </c>
      <c r="F100" s="2"/>
    </row>
    <row r="101" spans="1:6" x14ac:dyDescent="0.15">
      <c r="A101" s="6" t="s">
        <v>179</v>
      </c>
      <c r="B101" s="6" t="s">
        <v>484</v>
      </c>
      <c r="C101" s="6" t="s">
        <v>1405</v>
      </c>
      <c r="D101" s="6" t="s">
        <v>174</v>
      </c>
      <c r="E101" s="6" t="s">
        <v>1537</v>
      </c>
      <c r="F101" s="2"/>
    </row>
    <row r="102" spans="1:6" x14ac:dyDescent="0.15">
      <c r="A102" s="6" t="s">
        <v>163</v>
      </c>
      <c r="B102" s="6" t="s">
        <v>484</v>
      </c>
      <c r="C102" s="6" t="s">
        <v>1405</v>
      </c>
      <c r="D102" s="6" t="s">
        <v>91</v>
      </c>
      <c r="E102" s="6" t="s">
        <v>1515</v>
      </c>
      <c r="F102" s="2"/>
    </row>
    <row r="103" spans="1:6" x14ac:dyDescent="0.15">
      <c r="A103" s="6" t="s">
        <v>901</v>
      </c>
      <c r="B103" s="6" t="s">
        <v>484</v>
      </c>
      <c r="C103" s="6" t="s">
        <v>1405</v>
      </c>
      <c r="D103" s="6" t="s">
        <v>902</v>
      </c>
      <c r="E103" s="6" t="s">
        <v>1612</v>
      </c>
      <c r="F103" s="2"/>
    </row>
    <row r="104" spans="1:6" x14ac:dyDescent="0.15">
      <c r="A104" s="6" t="s">
        <v>176</v>
      </c>
      <c r="B104" s="6" t="s">
        <v>484</v>
      </c>
      <c r="C104" s="6" t="s">
        <v>1405</v>
      </c>
      <c r="D104" s="6" t="s">
        <v>173</v>
      </c>
      <c r="E104" s="6" t="s">
        <v>1519</v>
      </c>
      <c r="F104" s="2"/>
    </row>
    <row r="105" spans="1:6" x14ac:dyDescent="0.15">
      <c r="A105" s="6" t="s">
        <v>182</v>
      </c>
      <c r="B105" s="6" t="s">
        <v>484</v>
      </c>
      <c r="C105" s="6" t="s">
        <v>1405</v>
      </c>
      <c r="D105" s="6" t="s">
        <v>175</v>
      </c>
      <c r="E105" s="6" t="s">
        <v>1606</v>
      </c>
      <c r="F105" s="2"/>
    </row>
    <row r="106" spans="1:6" x14ac:dyDescent="0.15">
      <c r="A106" s="6" t="s">
        <v>164</v>
      </c>
      <c r="B106" s="6" t="s">
        <v>484</v>
      </c>
      <c r="C106" s="6" t="s">
        <v>1405</v>
      </c>
      <c r="D106" s="6" t="s">
        <v>1571</v>
      </c>
      <c r="E106" s="6" t="s">
        <v>1572</v>
      </c>
      <c r="F106" s="2"/>
    </row>
    <row r="107" spans="1:6" x14ac:dyDescent="0.15">
      <c r="A107" s="6" t="s">
        <v>903</v>
      </c>
      <c r="B107" s="6" t="s">
        <v>484</v>
      </c>
      <c r="C107" s="6" t="s">
        <v>1405</v>
      </c>
      <c r="D107" s="6" t="s">
        <v>904</v>
      </c>
      <c r="E107" s="6" t="s">
        <v>1615</v>
      </c>
      <c r="F107" s="2"/>
    </row>
    <row r="108" spans="1:6" x14ac:dyDescent="0.15">
      <c r="A108" s="6" t="s">
        <v>180</v>
      </c>
      <c r="B108" s="6" t="s">
        <v>484</v>
      </c>
      <c r="C108" s="6" t="s">
        <v>1405</v>
      </c>
      <c r="D108" s="6" t="s">
        <v>564</v>
      </c>
      <c r="E108" s="6" t="s">
        <v>1576</v>
      </c>
      <c r="F108" s="2"/>
    </row>
    <row r="109" spans="1:6" x14ac:dyDescent="0.15">
      <c r="A109" s="6" t="s">
        <v>215</v>
      </c>
      <c r="B109" s="6" t="s">
        <v>484</v>
      </c>
      <c r="C109" s="6" t="s">
        <v>1405</v>
      </c>
      <c r="D109" s="6" t="s">
        <v>210</v>
      </c>
      <c r="E109" s="6" t="s">
        <v>1538</v>
      </c>
      <c r="F109" s="2"/>
    </row>
    <row r="110" spans="1:6" x14ac:dyDescent="0.15">
      <c r="A110" s="6" t="s">
        <v>198</v>
      </c>
      <c r="B110" s="6" t="s">
        <v>484</v>
      </c>
      <c r="C110" s="6" t="s">
        <v>1405</v>
      </c>
      <c r="D110" s="6" t="s">
        <v>92</v>
      </c>
      <c r="E110" s="6" t="s">
        <v>1516</v>
      </c>
      <c r="F110" s="2"/>
    </row>
    <row r="111" spans="1:6" x14ac:dyDescent="0.15">
      <c r="A111" s="6" t="s">
        <v>905</v>
      </c>
      <c r="B111" s="6" t="s">
        <v>484</v>
      </c>
      <c r="C111" s="6" t="s">
        <v>1405</v>
      </c>
      <c r="D111" s="6" t="s">
        <v>906</v>
      </c>
      <c r="E111" s="6" t="s">
        <v>1613</v>
      </c>
      <c r="F111" s="2"/>
    </row>
    <row r="112" spans="1:6" x14ac:dyDescent="0.15">
      <c r="A112" s="6" t="s">
        <v>212</v>
      </c>
      <c r="B112" s="6" t="s">
        <v>484</v>
      </c>
      <c r="C112" s="6" t="s">
        <v>1405</v>
      </c>
      <c r="D112" s="6" t="s">
        <v>97</v>
      </c>
      <c r="E112" s="6" t="s">
        <v>1520</v>
      </c>
      <c r="F112" s="2"/>
    </row>
    <row r="113" spans="1:6" x14ac:dyDescent="0.15">
      <c r="A113" s="6" t="s">
        <v>201</v>
      </c>
      <c r="B113" s="6" t="s">
        <v>484</v>
      </c>
      <c r="C113" s="6" t="s">
        <v>1405</v>
      </c>
      <c r="D113" s="6" t="s">
        <v>202</v>
      </c>
      <c r="E113" s="6" t="s">
        <v>1605</v>
      </c>
      <c r="F113" s="2"/>
    </row>
    <row r="114" spans="1:6" x14ac:dyDescent="0.15">
      <c r="A114" s="6" t="s">
        <v>218</v>
      </c>
      <c r="B114" s="6" t="s">
        <v>484</v>
      </c>
      <c r="C114" s="6" t="s">
        <v>1405</v>
      </c>
      <c r="D114" s="6" t="s">
        <v>211</v>
      </c>
      <c r="E114" s="6" t="s">
        <v>1607</v>
      </c>
      <c r="F114" s="2"/>
    </row>
    <row r="115" spans="1:6" x14ac:dyDescent="0.15">
      <c r="A115" s="6" t="s">
        <v>199</v>
      </c>
      <c r="B115" s="6" t="s">
        <v>484</v>
      </c>
      <c r="C115" s="6" t="s">
        <v>1405</v>
      </c>
      <c r="D115" s="6" t="s">
        <v>200</v>
      </c>
      <c r="E115" s="6" t="s">
        <v>1573</v>
      </c>
      <c r="F115" s="2"/>
    </row>
    <row r="116" spans="1:6" x14ac:dyDescent="0.15">
      <c r="A116" s="6" t="s">
        <v>907</v>
      </c>
      <c r="B116" s="6" t="s">
        <v>484</v>
      </c>
      <c r="C116" s="6" t="s">
        <v>1405</v>
      </c>
      <c r="D116" s="6" t="s">
        <v>908</v>
      </c>
      <c r="E116" s="6" t="s">
        <v>1616</v>
      </c>
      <c r="F116" s="2"/>
    </row>
    <row r="117" spans="1:6" x14ac:dyDescent="0.15">
      <c r="A117" s="6" t="s">
        <v>216</v>
      </c>
      <c r="B117" s="6" t="s">
        <v>484</v>
      </c>
      <c r="C117" s="6" t="s">
        <v>1405</v>
      </c>
      <c r="D117" s="6" t="s">
        <v>98</v>
      </c>
      <c r="E117" s="6" t="s">
        <v>1577</v>
      </c>
      <c r="F117" s="2"/>
    </row>
    <row r="118" spans="1:6" x14ac:dyDescent="0.15">
      <c r="A118" s="6" t="s">
        <v>244</v>
      </c>
      <c r="B118" s="6" t="s">
        <v>484</v>
      </c>
      <c r="C118" s="6" t="s">
        <v>1405</v>
      </c>
      <c r="D118" s="6" t="s">
        <v>240</v>
      </c>
      <c r="E118" s="6" t="s">
        <v>1539</v>
      </c>
      <c r="F118" s="2"/>
    </row>
    <row r="119" spans="1:6" x14ac:dyDescent="0.15">
      <c r="A119" s="6" t="s">
        <v>230</v>
      </c>
      <c r="B119" s="6" t="s">
        <v>484</v>
      </c>
      <c r="C119" s="6" t="s">
        <v>1405</v>
      </c>
      <c r="D119" s="6" t="s">
        <v>93</v>
      </c>
      <c r="E119" s="6" t="s">
        <v>1517</v>
      </c>
      <c r="F119" s="2"/>
    </row>
    <row r="120" spans="1:6" x14ac:dyDescent="0.15">
      <c r="A120" s="6" t="s">
        <v>909</v>
      </c>
      <c r="B120" s="6" t="s">
        <v>484</v>
      </c>
      <c r="C120" s="6" t="s">
        <v>1405</v>
      </c>
      <c r="D120" s="6" t="s">
        <v>910</v>
      </c>
      <c r="E120" s="6" t="s">
        <v>1614</v>
      </c>
      <c r="F120" s="2"/>
    </row>
    <row r="121" spans="1:6" x14ac:dyDescent="0.15">
      <c r="A121" s="6" t="s">
        <v>242</v>
      </c>
      <c r="B121" s="6" t="s">
        <v>484</v>
      </c>
      <c r="C121" s="6" t="s">
        <v>1405</v>
      </c>
      <c r="D121" s="6" t="s">
        <v>99</v>
      </c>
      <c r="E121" s="6" t="s">
        <v>1521</v>
      </c>
      <c r="F121" s="2"/>
    </row>
    <row r="122" spans="1:6" x14ac:dyDescent="0.15">
      <c r="A122" s="6" t="s">
        <v>246</v>
      </c>
      <c r="B122" s="6" t="s">
        <v>484</v>
      </c>
      <c r="C122" s="6" t="s">
        <v>1405</v>
      </c>
      <c r="D122" s="6" t="s">
        <v>241</v>
      </c>
      <c r="E122" s="6" t="s">
        <v>1608</v>
      </c>
      <c r="F122" s="2"/>
    </row>
    <row r="123" spans="1:6" x14ac:dyDescent="0.15">
      <c r="A123" s="6" t="s">
        <v>231</v>
      </c>
      <c r="B123" s="6" t="s">
        <v>484</v>
      </c>
      <c r="C123" s="6" t="s">
        <v>1405</v>
      </c>
      <c r="D123" s="6" t="s">
        <v>94</v>
      </c>
      <c r="E123" s="6" t="s">
        <v>1574</v>
      </c>
      <c r="F123" s="2"/>
    </row>
    <row r="124" spans="1:6" x14ac:dyDescent="0.15">
      <c r="A124" s="6" t="s">
        <v>911</v>
      </c>
      <c r="B124" s="6" t="s">
        <v>484</v>
      </c>
      <c r="C124" s="6" t="s">
        <v>1405</v>
      </c>
      <c r="D124" s="6" t="s">
        <v>912</v>
      </c>
      <c r="E124" s="6" t="s">
        <v>1617</v>
      </c>
      <c r="F124" s="2"/>
    </row>
    <row r="125" spans="1:6" x14ac:dyDescent="0.15">
      <c r="A125" s="6" t="s">
        <v>245</v>
      </c>
      <c r="B125" s="6" t="s">
        <v>484</v>
      </c>
      <c r="C125" s="6" t="s">
        <v>1405</v>
      </c>
      <c r="D125" s="6" t="s">
        <v>1578</v>
      </c>
      <c r="E125" s="6" t="s">
        <v>1579</v>
      </c>
      <c r="F125" s="2"/>
    </row>
    <row r="126" spans="1:6" x14ac:dyDescent="0.15">
      <c r="A126" s="6" t="s">
        <v>270</v>
      </c>
      <c r="B126" s="6" t="s">
        <v>484</v>
      </c>
      <c r="C126" s="6" t="s">
        <v>1405</v>
      </c>
      <c r="D126" s="6" t="s">
        <v>265</v>
      </c>
      <c r="E126" s="6" t="s">
        <v>1540</v>
      </c>
      <c r="F126" s="2"/>
    </row>
    <row r="127" spans="1:6" x14ac:dyDescent="0.15">
      <c r="A127" s="6" t="s">
        <v>257</v>
      </c>
      <c r="B127" s="6" t="s">
        <v>484</v>
      </c>
      <c r="C127" s="6" t="s">
        <v>1405</v>
      </c>
      <c r="D127" s="6" t="s">
        <v>95</v>
      </c>
      <c r="E127" s="6" t="s">
        <v>1518</v>
      </c>
      <c r="F127" s="2"/>
    </row>
    <row r="128" spans="1:6" x14ac:dyDescent="0.15">
      <c r="A128" s="6" t="s">
        <v>267</v>
      </c>
      <c r="B128" s="6" t="s">
        <v>484</v>
      </c>
      <c r="C128" s="6" t="s">
        <v>1405</v>
      </c>
      <c r="D128" s="6" t="s">
        <v>268</v>
      </c>
      <c r="E128" s="6" t="s">
        <v>1522</v>
      </c>
      <c r="F128" s="2"/>
    </row>
    <row r="129" spans="1:6" x14ac:dyDescent="0.15">
      <c r="A129" s="6" t="s">
        <v>273</v>
      </c>
      <c r="B129" s="6" t="s">
        <v>484</v>
      </c>
      <c r="C129" s="6" t="s">
        <v>1405</v>
      </c>
      <c r="D129" s="6" t="s">
        <v>266</v>
      </c>
      <c r="E129" s="6" t="s">
        <v>1609</v>
      </c>
      <c r="F129" s="2"/>
    </row>
    <row r="130" spans="1:6" x14ac:dyDescent="0.15">
      <c r="A130" s="6" t="s">
        <v>258</v>
      </c>
      <c r="B130" s="6" t="s">
        <v>484</v>
      </c>
      <c r="C130" s="6" t="s">
        <v>1405</v>
      </c>
      <c r="D130" s="6" t="s">
        <v>96</v>
      </c>
      <c r="E130" s="6" t="s">
        <v>1575</v>
      </c>
      <c r="F130" s="2"/>
    </row>
    <row r="131" spans="1:6" x14ac:dyDescent="0.15">
      <c r="A131" s="6" t="s">
        <v>271</v>
      </c>
      <c r="B131" s="6" t="s">
        <v>484</v>
      </c>
      <c r="C131" s="6" t="s">
        <v>1405</v>
      </c>
      <c r="D131" s="6" t="s">
        <v>1580</v>
      </c>
      <c r="E131" s="6" t="s">
        <v>1581</v>
      </c>
      <c r="F131" s="2"/>
    </row>
    <row r="132" spans="1:6" x14ac:dyDescent="0.15">
      <c r="A132" s="6" t="s">
        <v>243</v>
      </c>
      <c r="B132" s="6" t="s">
        <v>484</v>
      </c>
      <c r="C132" s="6" t="s">
        <v>1405</v>
      </c>
      <c r="D132" s="6" t="s">
        <v>239</v>
      </c>
      <c r="E132" s="6" t="s">
        <v>1524</v>
      </c>
      <c r="F132" s="2"/>
    </row>
    <row r="133" spans="1:6" x14ac:dyDescent="0.15">
      <c r="A133" s="6" t="s">
        <v>269</v>
      </c>
      <c r="B133" s="6" t="s">
        <v>484</v>
      </c>
      <c r="C133" s="6" t="s">
        <v>1405</v>
      </c>
      <c r="D133" s="6" t="s">
        <v>264</v>
      </c>
      <c r="E133" s="6" t="s">
        <v>1525</v>
      </c>
      <c r="F133" s="2"/>
    </row>
    <row r="134" spans="1:6" x14ac:dyDescent="0.15">
      <c r="A134" s="6" t="s">
        <v>272</v>
      </c>
      <c r="B134" s="6" t="s">
        <v>484</v>
      </c>
      <c r="C134" s="6" t="s">
        <v>1405</v>
      </c>
      <c r="D134" s="6" t="s">
        <v>1584</v>
      </c>
      <c r="E134" s="6" t="s">
        <v>1585</v>
      </c>
      <c r="F134" s="2"/>
    </row>
    <row r="135" spans="1:6" x14ac:dyDescent="0.15">
      <c r="A135" s="6" t="s">
        <v>284</v>
      </c>
      <c r="B135" s="6" t="s">
        <v>484</v>
      </c>
      <c r="C135" s="6" t="s">
        <v>1405</v>
      </c>
      <c r="D135" s="6" t="s">
        <v>283</v>
      </c>
      <c r="E135" s="6" t="s">
        <v>1526</v>
      </c>
      <c r="F135" s="2"/>
    </row>
    <row r="136" spans="1:6" x14ac:dyDescent="0.15">
      <c r="A136" s="6" t="s">
        <v>288</v>
      </c>
      <c r="B136" s="6" t="s">
        <v>484</v>
      </c>
      <c r="C136" s="6" t="s">
        <v>1405</v>
      </c>
      <c r="D136" s="6" t="s">
        <v>287</v>
      </c>
      <c r="E136" s="6" t="s">
        <v>1527</v>
      </c>
      <c r="F136" s="2"/>
    </row>
    <row r="137" spans="1:6" x14ac:dyDescent="0.15">
      <c r="A137" s="6" t="s">
        <v>297</v>
      </c>
      <c r="B137" s="6" t="s">
        <v>484</v>
      </c>
      <c r="C137" s="6" t="s">
        <v>1405</v>
      </c>
      <c r="D137" s="6" t="s">
        <v>296</v>
      </c>
      <c r="E137" s="6" t="s">
        <v>1528</v>
      </c>
      <c r="F137" s="2"/>
    </row>
    <row r="138" spans="1:6" x14ac:dyDescent="0.15">
      <c r="A138" s="6" t="s">
        <v>306</v>
      </c>
      <c r="B138" s="6" t="s">
        <v>484</v>
      </c>
      <c r="C138" s="6" t="s">
        <v>1405</v>
      </c>
      <c r="D138" s="6" t="s">
        <v>305</v>
      </c>
      <c r="E138" s="6" t="s">
        <v>1529</v>
      </c>
      <c r="F138" s="2"/>
    </row>
    <row r="139" spans="1:6" x14ac:dyDescent="0.15">
      <c r="A139" s="6" t="s">
        <v>350</v>
      </c>
      <c r="B139" s="6" t="s">
        <v>484</v>
      </c>
      <c r="C139" s="6" t="s">
        <v>1405</v>
      </c>
      <c r="D139" s="6" t="s">
        <v>349</v>
      </c>
      <c r="E139" s="6" t="s">
        <v>1530</v>
      </c>
      <c r="F139" s="2"/>
    </row>
    <row r="140" spans="1:6" x14ac:dyDescent="0.15">
      <c r="A140" s="6" t="s">
        <v>156</v>
      </c>
      <c r="B140" s="6" t="s">
        <v>484</v>
      </c>
      <c r="C140" s="6" t="s">
        <v>1405</v>
      </c>
      <c r="D140" s="6" t="s">
        <v>157</v>
      </c>
      <c r="E140" s="6" t="s">
        <v>1523</v>
      </c>
      <c r="F140" s="2"/>
    </row>
    <row r="141" spans="1:6" x14ac:dyDescent="0.15">
      <c r="A141" s="6" t="s">
        <v>158</v>
      </c>
      <c r="B141" s="6" t="s">
        <v>484</v>
      </c>
      <c r="C141" s="6" t="s">
        <v>1405</v>
      </c>
      <c r="D141" s="6" t="s">
        <v>1582</v>
      </c>
      <c r="E141" s="6" t="s">
        <v>1583</v>
      </c>
      <c r="F141" s="2"/>
    </row>
    <row r="142" spans="1:6" x14ac:dyDescent="0.15">
      <c r="A142" s="6" t="s">
        <v>147</v>
      </c>
      <c r="B142" s="6" t="s">
        <v>484</v>
      </c>
      <c r="C142" s="6" t="s">
        <v>1405</v>
      </c>
      <c r="D142" s="6" t="s">
        <v>1492</v>
      </c>
      <c r="E142" s="6" t="s">
        <v>1493</v>
      </c>
      <c r="F142" s="2"/>
    </row>
    <row r="143" spans="1:6" x14ac:dyDescent="0.15">
      <c r="A143" s="6" t="s">
        <v>148</v>
      </c>
      <c r="B143" s="6" t="s">
        <v>484</v>
      </c>
      <c r="C143" s="6" t="s">
        <v>1405</v>
      </c>
      <c r="D143" s="6" t="s">
        <v>1492</v>
      </c>
      <c r="E143" s="6" t="s">
        <v>1514</v>
      </c>
      <c r="F143" s="2"/>
    </row>
    <row r="144" spans="1:6" x14ac:dyDescent="0.15">
      <c r="A144" s="6" t="s">
        <v>149</v>
      </c>
      <c r="B144" s="6" t="s">
        <v>484</v>
      </c>
      <c r="C144" s="6" t="s">
        <v>1405</v>
      </c>
      <c r="D144" s="6" t="s">
        <v>1567</v>
      </c>
      <c r="E144" s="6" t="s">
        <v>1568</v>
      </c>
      <c r="F144" s="2"/>
    </row>
    <row r="145" spans="1:6" x14ac:dyDescent="0.15">
      <c r="A145" s="6" t="s">
        <v>150</v>
      </c>
      <c r="B145" s="6" t="s">
        <v>484</v>
      </c>
      <c r="C145" s="6" t="s">
        <v>1405</v>
      </c>
      <c r="D145" s="6" t="s">
        <v>1569</v>
      </c>
      <c r="E145" s="6" t="s">
        <v>1570</v>
      </c>
      <c r="F145" s="2"/>
    </row>
    <row r="146" spans="1:6" x14ac:dyDescent="0.15">
      <c r="A146" s="6" t="s">
        <v>309</v>
      </c>
      <c r="B146" s="6" t="s">
        <v>484</v>
      </c>
      <c r="C146" s="6" t="s">
        <v>1405</v>
      </c>
      <c r="D146" s="6" t="s">
        <v>310</v>
      </c>
      <c r="E146" s="6" t="s">
        <v>1512</v>
      </c>
      <c r="F146" s="2"/>
    </row>
    <row r="147" spans="1:6" x14ac:dyDescent="0.15">
      <c r="A147" s="6" t="s">
        <v>28</v>
      </c>
      <c r="B147" s="6" t="s">
        <v>484</v>
      </c>
      <c r="C147" s="6" t="s">
        <v>1405</v>
      </c>
      <c r="D147" s="6" t="s">
        <v>81</v>
      </c>
      <c r="E147" s="6" t="s">
        <v>1513</v>
      </c>
      <c r="F147" s="2"/>
    </row>
    <row r="148" spans="1:6" x14ac:dyDescent="0.15">
      <c r="A148" s="6" t="s">
        <v>29</v>
      </c>
      <c r="B148" s="6" t="s">
        <v>484</v>
      </c>
      <c r="C148" s="6" t="s">
        <v>1405</v>
      </c>
      <c r="D148" s="6" t="s">
        <v>82</v>
      </c>
      <c r="E148" s="6" t="s">
        <v>1496</v>
      </c>
      <c r="F148" s="2"/>
    </row>
    <row r="149" spans="1:6" x14ac:dyDescent="0.15">
      <c r="A149" s="6" t="s">
        <v>314</v>
      </c>
      <c r="B149" s="6" t="s">
        <v>484</v>
      </c>
      <c r="C149" s="6" t="s">
        <v>1405</v>
      </c>
      <c r="D149" s="6" t="s">
        <v>311</v>
      </c>
      <c r="E149" s="6" t="s">
        <v>1597</v>
      </c>
      <c r="F149" s="2"/>
    </row>
    <row r="150" spans="1:6" x14ac:dyDescent="0.15">
      <c r="A150" s="6" t="s">
        <v>315</v>
      </c>
      <c r="B150" s="6" t="s">
        <v>484</v>
      </c>
      <c r="C150" s="6" t="s">
        <v>1405</v>
      </c>
      <c r="D150" s="6" t="s">
        <v>1599</v>
      </c>
      <c r="E150" s="6" t="s">
        <v>1600</v>
      </c>
      <c r="F150" s="2"/>
    </row>
    <row r="151" spans="1:6" x14ac:dyDescent="0.15">
      <c r="A151" s="6" t="s">
        <v>312</v>
      </c>
      <c r="B151" s="6" t="s">
        <v>484</v>
      </c>
      <c r="C151" s="6" t="s">
        <v>1405</v>
      </c>
      <c r="D151" s="6" t="s">
        <v>565</v>
      </c>
      <c r="E151" s="6" t="s">
        <v>1541</v>
      </c>
      <c r="F151" s="2"/>
    </row>
    <row r="152" spans="1:6" x14ac:dyDescent="0.15">
      <c r="A152" s="6" t="s">
        <v>313</v>
      </c>
      <c r="B152" s="6" t="s">
        <v>484</v>
      </c>
      <c r="C152" s="6" t="s">
        <v>1405</v>
      </c>
      <c r="D152" s="6" t="s">
        <v>2156</v>
      </c>
      <c r="E152" s="6" t="s">
        <v>1547</v>
      </c>
      <c r="F152" s="2"/>
    </row>
    <row r="153" spans="1:6" x14ac:dyDescent="0.15">
      <c r="A153" s="6" t="s">
        <v>30</v>
      </c>
      <c r="B153" s="6" t="s">
        <v>484</v>
      </c>
      <c r="C153" s="6" t="s">
        <v>1405</v>
      </c>
      <c r="D153" s="6" t="s">
        <v>83</v>
      </c>
      <c r="E153" s="6" t="s">
        <v>1501</v>
      </c>
      <c r="F153" s="2"/>
    </row>
    <row r="154" spans="1:6" x14ac:dyDescent="0.15">
      <c r="A154" s="6" t="s">
        <v>31</v>
      </c>
      <c r="B154" s="6" t="s">
        <v>484</v>
      </c>
      <c r="C154" s="6" t="s">
        <v>1405</v>
      </c>
      <c r="D154" s="6" t="s">
        <v>84</v>
      </c>
      <c r="E154" s="6" t="s">
        <v>1502</v>
      </c>
      <c r="F154" s="2"/>
    </row>
    <row r="155" spans="1:6" x14ac:dyDescent="0.15">
      <c r="A155" s="6" t="s">
        <v>369</v>
      </c>
      <c r="B155" s="6" t="s">
        <v>484</v>
      </c>
      <c r="C155" s="6" t="s">
        <v>1405</v>
      </c>
      <c r="D155" s="6" t="s">
        <v>365</v>
      </c>
      <c r="E155" s="6" t="s">
        <v>1598</v>
      </c>
      <c r="F155" s="2"/>
    </row>
    <row r="156" spans="1:6" x14ac:dyDescent="0.15">
      <c r="A156" s="6" t="s">
        <v>370</v>
      </c>
      <c r="B156" s="6" t="s">
        <v>484</v>
      </c>
      <c r="C156" s="6" t="s">
        <v>1405</v>
      </c>
      <c r="D156" s="6" t="s">
        <v>1601</v>
      </c>
      <c r="E156" s="6" t="s">
        <v>1602</v>
      </c>
      <c r="F156" s="2"/>
    </row>
    <row r="157" spans="1:6" x14ac:dyDescent="0.15">
      <c r="A157" s="6" t="s">
        <v>366</v>
      </c>
      <c r="B157" s="6" t="s">
        <v>484</v>
      </c>
      <c r="C157" s="6" t="s">
        <v>1405</v>
      </c>
      <c r="D157" s="6" t="s">
        <v>85</v>
      </c>
      <c r="E157" s="6" t="s">
        <v>1542</v>
      </c>
      <c r="F157" s="2"/>
    </row>
    <row r="158" spans="1:6" x14ac:dyDescent="0.15">
      <c r="A158" s="6" t="s">
        <v>367</v>
      </c>
      <c r="B158" s="6" t="s">
        <v>484</v>
      </c>
      <c r="C158" s="6" t="s">
        <v>1405</v>
      </c>
      <c r="D158" s="6" t="s">
        <v>368</v>
      </c>
      <c r="E158" s="6" t="s">
        <v>1548</v>
      </c>
      <c r="F158" s="2"/>
    </row>
    <row r="159" spans="1:6" x14ac:dyDescent="0.15">
      <c r="A159" s="6" t="s">
        <v>32</v>
      </c>
      <c r="B159" s="6" t="s">
        <v>484</v>
      </c>
      <c r="C159" s="6" t="s">
        <v>1405</v>
      </c>
      <c r="D159" s="6" t="s">
        <v>86</v>
      </c>
      <c r="E159" s="6" t="s">
        <v>1506</v>
      </c>
      <c r="F159" s="2"/>
    </row>
    <row r="160" spans="1:6" x14ac:dyDescent="0.15">
      <c r="A160" s="6" t="s">
        <v>33</v>
      </c>
      <c r="B160" s="6" t="s">
        <v>484</v>
      </c>
      <c r="C160" s="6" t="s">
        <v>1405</v>
      </c>
      <c r="D160" s="6" t="s">
        <v>87</v>
      </c>
      <c r="E160" s="6" t="s">
        <v>1507</v>
      </c>
      <c r="F160" s="2"/>
    </row>
    <row r="161" spans="1:6" x14ac:dyDescent="0.15">
      <c r="A161" s="6" t="s">
        <v>414</v>
      </c>
      <c r="B161" s="6" t="s">
        <v>484</v>
      </c>
      <c r="C161" s="6" t="s">
        <v>1405</v>
      </c>
      <c r="D161" s="6" t="s">
        <v>1543</v>
      </c>
      <c r="E161" s="6" t="s">
        <v>1544</v>
      </c>
      <c r="F161" s="2"/>
    </row>
    <row r="162" spans="1:6" x14ac:dyDescent="0.15">
      <c r="A162" s="6" t="s">
        <v>415</v>
      </c>
      <c r="B162" s="6" t="s">
        <v>484</v>
      </c>
      <c r="C162" s="6" t="s">
        <v>1405</v>
      </c>
      <c r="D162" s="6" t="s">
        <v>1549</v>
      </c>
      <c r="E162" s="6" t="s">
        <v>1550</v>
      </c>
      <c r="F162" s="2"/>
    </row>
    <row r="163" spans="1:6" x14ac:dyDescent="0.15">
      <c r="A163" s="6" t="s">
        <v>424</v>
      </c>
      <c r="B163" s="6" t="s">
        <v>484</v>
      </c>
      <c r="C163" s="6" t="s">
        <v>1405</v>
      </c>
      <c r="D163" s="6" t="s">
        <v>1508</v>
      </c>
      <c r="E163" s="6" t="s">
        <v>1509</v>
      </c>
      <c r="F163" s="2"/>
    </row>
    <row r="164" spans="1:6" x14ac:dyDescent="0.15">
      <c r="A164" s="6" t="s">
        <v>425</v>
      </c>
      <c r="B164" s="6" t="s">
        <v>484</v>
      </c>
      <c r="C164" s="6" t="s">
        <v>1405</v>
      </c>
      <c r="D164" s="6" t="s">
        <v>1365</v>
      </c>
      <c r="E164" s="6" t="s">
        <v>1510</v>
      </c>
      <c r="F164" s="2"/>
    </row>
    <row r="165" spans="1:6" x14ac:dyDescent="0.15">
      <c r="A165" s="6" t="s">
        <v>426</v>
      </c>
      <c r="B165" s="6" t="s">
        <v>484</v>
      </c>
      <c r="C165" s="6" t="s">
        <v>1405</v>
      </c>
      <c r="D165" s="6" t="s">
        <v>1545</v>
      </c>
      <c r="E165" s="6" t="s">
        <v>1546</v>
      </c>
      <c r="F165" s="2"/>
    </row>
    <row r="166" spans="1:6" x14ac:dyDescent="0.15">
      <c r="A166" s="6" t="s">
        <v>427</v>
      </c>
      <c r="B166" s="6" t="s">
        <v>484</v>
      </c>
      <c r="C166" s="6" t="s">
        <v>1405</v>
      </c>
      <c r="D166" s="6" t="s">
        <v>1551</v>
      </c>
      <c r="E166" s="6" t="s">
        <v>1552</v>
      </c>
      <c r="F166" s="2"/>
    </row>
    <row r="167" spans="1:6" x14ac:dyDescent="0.15">
      <c r="A167" s="6" t="s">
        <v>323</v>
      </c>
      <c r="B167" s="6" t="s">
        <v>484</v>
      </c>
      <c r="C167" s="6" t="s">
        <v>1405</v>
      </c>
      <c r="D167" s="6" t="s">
        <v>88</v>
      </c>
      <c r="E167" s="6" t="s">
        <v>1533</v>
      </c>
      <c r="F167" s="2"/>
    </row>
    <row r="168" spans="1:6" x14ac:dyDescent="0.15">
      <c r="A168" s="6" t="s">
        <v>325</v>
      </c>
      <c r="B168" s="6" t="s">
        <v>484</v>
      </c>
      <c r="C168" s="6" t="s">
        <v>1405</v>
      </c>
      <c r="D168" s="6" t="s">
        <v>322</v>
      </c>
      <c r="E168" s="6" t="s">
        <v>1610</v>
      </c>
      <c r="F168" s="2"/>
    </row>
    <row r="169" spans="1:6" x14ac:dyDescent="0.15">
      <c r="A169" s="6" t="s">
        <v>324</v>
      </c>
      <c r="B169" s="6" t="s">
        <v>484</v>
      </c>
      <c r="C169" s="6" t="s">
        <v>1405</v>
      </c>
      <c r="D169" s="6" t="s">
        <v>1590</v>
      </c>
      <c r="E169" s="6" t="s">
        <v>1591</v>
      </c>
      <c r="F169" s="2"/>
    </row>
    <row r="170" spans="1:6" x14ac:dyDescent="0.15">
      <c r="A170" s="6" t="s">
        <v>382</v>
      </c>
      <c r="B170" s="6" t="s">
        <v>484</v>
      </c>
      <c r="C170" s="6" t="s">
        <v>1405</v>
      </c>
      <c r="D170" s="6" t="s">
        <v>89</v>
      </c>
      <c r="E170" s="6" t="s">
        <v>1534</v>
      </c>
      <c r="F170" s="2"/>
    </row>
    <row r="171" spans="1:6" x14ac:dyDescent="0.15">
      <c r="A171" s="6" t="s">
        <v>385</v>
      </c>
      <c r="B171" s="6" t="s">
        <v>484</v>
      </c>
      <c r="C171" s="6" t="s">
        <v>1405</v>
      </c>
      <c r="D171" s="6" t="s">
        <v>381</v>
      </c>
      <c r="E171" s="6" t="s">
        <v>1611</v>
      </c>
      <c r="F171" s="2"/>
    </row>
    <row r="172" spans="1:6" x14ac:dyDescent="0.15">
      <c r="A172" s="6" t="s">
        <v>383</v>
      </c>
      <c r="B172" s="6" t="s">
        <v>484</v>
      </c>
      <c r="C172" s="6" t="s">
        <v>1405</v>
      </c>
      <c r="D172" s="6" t="s">
        <v>384</v>
      </c>
      <c r="E172" s="6" t="s">
        <v>1592</v>
      </c>
      <c r="F172" s="2"/>
    </row>
    <row r="173" spans="1:6" x14ac:dyDescent="0.15">
      <c r="A173" s="6" t="s">
        <v>418</v>
      </c>
      <c r="B173" s="6" t="s">
        <v>484</v>
      </c>
      <c r="C173" s="6" t="s">
        <v>1405</v>
      </c>
      <c r="D173" s="6" t="s">
        <v>90</v>
      </c>
      <c r="E173" s="6" t="s">
        <v>1535</v>
      </c>
      <c r="F173" s="2"/>
    </row>
    <row r="174" spans="1:6" x14ac:dyDescent="0.15">
      <c r="A174" s="6" t="s">
        <v>419</v>
      </c>
      <c r="B174" s="6" t="s">
        <v>484</v>
      </c>
      <c r="C174" s="6" t="s">
        <v>1405</v>
      </c>
      <c r="D174" s="6" t="s">
        <v>1593</v>
      </c>
      <c r="E174" s="6" t="s">
        <v>1594</v>
      </c>
      <c r="F174" s="2"/>
    </row>
    <row r="175" spans="1:6" x14ac:dyDescent="0.15">
      <c r="A175" s="6" t="s">
        <v>433</v>
      </c>
      <c r="B175" s="6" t="s">
        <v>484</v>
      </c>
      <c r="C175" s="6" t="s">
        <v>1405</v>
      </c>
      <c r="D175" s="6" t="s">
        <v>434</v>
      </c>
      <c r="E175" s="6" t="s">
        <v>1536</v>
      </c>
      <c r="F175" s="2"/>
    </row>
    <row r="176" spans="1:6" x14ac:dyDescent="0.15">
      <c r="A176" s="6" t="s">
        <v>435</v>
      </c>
      <c r="B176" s="6" t="s">
        <v>484</v>
      </c>
      <c r="C176" s="6" t="s">
        <v>1405</v>
      </c>
      <c r="D176" s="6" t="s">
        <v>1595</v>
      </c>
      <c r="E176" s="6" t="s">
        <v>1596</v>
      </c>
      <c r="F176" s="2"/>
    </row>
    <row r="177" spans="1:6" x14ac:dyDescent="0.15">
      <c r="A177" s="6" t="s">
        <v>34</v>
      </c>
      <c r="B177" s="6" t="s">
        <v>484</v>
      </c>
      <c r="C177" s="6" t="s">
        <v>1405</v>
      </c>
      <c r="D177" s="6" t="s">
        <v>100</v>
      </c>
      <c r="E177" s="6" t="s">
        <v>1495</v>
      </c>
      <c r="F177" s="2"/>
    </row>
    <row r="178" spans="1:6" x14ac:dyDescent="0.15">
      <c r="A178" s="6" t="s">
        <v>298</v>
      </c>
      <c r="B178" s="6" t="s">
        <v>484</v>
      </c>
      <c r="C178" s="6" t="s">
        <v>1405</v>
      </c>
      <c r="D178" s="6" t="s">
        <v>1553</v>
      </c>
      <c r="E178" s="6" t="s">
        <v>1554</v>
      </c>
      <c r="F178" s="2"/>
    </row>
    <row r="179" spans="1:6" x14ac:dyDescent="0.15">
      <c r="A179" s="6" t="s">
        <v>35</v>
      </c>
      <c r="B179" s="6" t="s">
        <v>484</v>
      </c>
      <c r="C179" s="6" t="s">
        <v>1405</v>
      </c>
      <c r="D179" s="6" t="s">
        <v>101</v>
      </c>
      <c r="E179" s="6" t="s">
        <v>1500</v>
      </c>
      <c r="F179" s="2"/>
    </row>
    <row r="180" spans="1:6" x14ac:dyDescent="0.15">
      <c r="A180" s="6" t="s">
        <v>351</v>
      </c>
      <c r="B180" s="6" t="s">
        <v>484</v>
      </c>
      <c r="C180" s="6" t="s">
        <v>1405</v>
      </c>
      <c r="D180" s="6" t="s">
        <v>1555</v>
      </c>
      <c r="E180" s="6" t="s">
        <v>1556</v>
      </c>
      <c r="F180" s="2"/>
    </row>
    <row r="181" spans="1:6" x14ac:dyDescent="0.15">
      <c r="A181" s="6" t="s">
        <v>36</v>
      </c>
      <c r="B181" s="6" t="s">
        <v>484</v>
      </c>
      <c r="C181" s="6" t="s">
        <v>1405</v>
      </c>
      <c r="D181" s="6" t="s">
        <v>102</v>
      </c>
      <c r="E181" s="6" t="s">
        <v>1505</v>
      </c>
      <c r="F181" s="2"/>
    </row>
    <row r="182" spans="1:6" x14ac:dyDescent="0.15">
      <c r="A182" s="6" t="s">
        <v>407</v>
      </c>
      <c r="B182" s="6" t="s">
        <v>484</v>
      </c>
      <c r="C182" s="6" t="s">
        <v>1405</v>
      </c>
      <c r="D182" s="6" t="s">
        <v>1557</v>
      </c>
      <c r="E182" s="6" t="s">
        <v>1558</v>
      </c>
      <c r="F182" s="2"/>
    </row>
    <row r="183" spans="1:6" x14ac:dyDescent="0.15">
      <c r="A183" s="6" t="s">
        <v>177</v>
      </c>
      <c r="B183" s="6" t="s">
        <v>484</v>
      </c>
      <c r="C183" s="6" t="s">
        <v>1405</v>
      </c>
      <c r="D183" s="6" t="s">
        <v>178</v>
      </c>
      <c r="E183" s="6" t="s">
        <v>1531</v>
      </c>
      <c r="F183" s="2"/>
    </row>
    <row r="184" spans="1:6" x14ac:dyDescent="0.15">
      <c r="A184" s="6" t="s">
        <v>181</v>
      </c>
      <c r="B184" s="6" t="s">
        <v>484</v>
      </c>
      <c r="C184" s="6" t="s">
        <v>1405</v>
      </c>
      <c r="D184" s="6" t="s">
        <v>1586</v>
      </c>
      <c r="E184" s="6" t="s">
        <v>1587</v>
      </c>
      <c r="F184" s="2"/>
    </row>
    <row r="185" spans="1:6" x14ac:dyDescent="0.15">
      <c r="A185" s="6" t="s">
        <v>213</v>
      </c>
      <c r="B185" s="6" t="s">
        <v>484</v>
      </c>
      <c r="C185" s="6" t="s">
        <v>1405</v>
      </c>
      <c r="D185" s="6" t="s">
        <v>214</v>
      </c>
      <c r="E185" s="6" t="s">
        <v>1532</v>
      </c>
      <c r="F185" s="2"/>
    </row>
    <row r="186" spans="1:6" x14ac:dyDescent="0.15">
      <c r="A186" s="6" t="s">
        <v>217</v>
      </c>
      <c r="B186" s="6" t="s">
        <v>484</v>
      </c>
      <c r="C186" s="6" t="s">
        <v>1405</v>
      </c>
      <c r="D186" s="6" t="s">
        <v>1588</v>
      </c>
      <c r="E186" s="6" t="s">
        <v>1589</v>
      </c>
      <c r="F186" s="2"/>
    </row>
    <row r="187" spans="1:6" x14ac:dyDescent="0.15">
      <c r="A187" s="6" t="s">
        <v>334</v>
      </c>
      <c r="B187" s="6" t="s">
        <v>484</v>
      </c>
      <c r="C187" s="6" t="s">
        <v>1405</v>
      </c>
      <c r="D187" s="6" t="s">
        <v>1497</v>
      </c>
      <c r="E187" s="6" t="s">
        <v>1498</v>
      </c>
      <c r="F187" s="2"/>
    </row>
    <row r="188" spans="1:6" x14ac:dyDescent="0.15">
      <c r="A188" s="6" t="s">
        <v>338</v>
      </c>
      <c r="B188" s="6" t="s">
        <v>484</v>
      </c>
      <c r="C188" s="6" t="s">
        <v>1405</v>
      </c>
      <c r="D188" s="6" t="s">
        <v>1563</v>
      </c>
      <c r="E188" s="6" t="s">
        <v>1564</v>
      </c>
      <c r="F188" s="2"/>
    </row>
    <row r="189" spans="1:6" x14ac:dyDescent="0.15">
      <c r="A189" s="6" t="s">
        <v>396</v>
      </c>
      <c r="B189" s="6" t="s">
        <v>484</v>
      </c>
      <c r="C189" s="6" t="s">
        <v>1405</v>
      </c>
      <c r="D189" s="6" t="s">
        <v>397</v>
      </c>
      <c r="E189" s="6" t="s">
        <v>1503</v>
      </c>
      <c r="F189" s="2"/>
    </row>
    <row r="190" spans="1:6" x14ac:dyDescent="0.15">
      <c r="A190" s="6" t="s">
        <v>400</v>
      </c>
      <c r="B190" s="6" t="s">
        <v>484</v>
      </c>
      <c r="C190" s="6" t="s">
        <v>1405</v>
      </c>
      <c r="D190" s="6" t="s">
        <v>1565</v>
      </c>
      <c r="E190" s="6" t="s">
        <v>1566</v>
      </c>
      <c r="F190" s="2"/>
    </row>
    <row r="191" spans="1:6" x14ac:dyDescent="0.15">
      <c r="A191" s="6" t="s">
        <v>37</v>
      </c>
      <c r="B191" s="6" t="s">
        <v>484</v>
      </c>
      <c r="C191" s="6" t="s">
        <v>1405</v>
      </c>
      <c r="D191" s="6" t="s">
        <v>103</v>
      </c>
      <c r="E191" s="6" t="s">
        <v>1494</v>
      </c>
      <c r="F191" s="2"/>
    </row>
    <row r="192" spans="1:6" x14ac:dyDescent="0.15">
      <c r="A192" s="6" t="s">
        <v>290</v>
      </c>
      <c r="B192" s="6" t="s">
        <v>484</v>
      </c>
      <c r="C192" s="6" t="s">
        <v>1405</v>
      </c>
      <c r="D192" s="6" t="s">
        <v>1354</v>
      </c>
      <c r="E192" s="6" t="s">
        <v>1559</v>
      </c>
      <c r="F192" s="2"/>
    </row>
    <row r="193" spans="1:6" x14ac:dyDescent="0.15">
      <c r="A193" s="6" t="s">
        <v>38</v>
      </c>
      <c r="B193" s="6" t="s">
        <v>484</v>
      </c>
      <c r="C193" s="6" t="s">
        <v>1405</v>
      </c>
      <c r="D193" s="6" t="s">
        <v>104</v>
      </c>
      <c r="E193" s="6" t="s">
        <v>1499</v>
      </c>
      <c r="F193" s="2"/>
    </row>
    <row r="194" spans="1:6" x14ac:dyDescent="0.15">
      <c r="A194" s="6" t="s">
        <v>339</v>
      </c>
      <c r="B194" s="6" t="s">
        <v>484</v>
      </c>
      <c r="C194" s="6" t="s">
        <v>1405</v>
      </c>
      <c r="D194" s="6" t="s">
        <v>335</v>
      </c>
      <c r="E194" s="6" t="s">
        <v>1603</v>
      </c>
      <c r="F194" s="2"/>
    </row>
    <row r="195" spans="1:6" x14ac:dyDescent="0.15">
      <c r="A195" s="6" t="s">
        <v>336</v>
      </c>
      <c r="B195" s="6" t="s">
        <v>484</v>
      </c>
      <c r="C195" s="6" t="s">
        <v>1405</v>
      </c>
      <c r="D195" s="6" t="s">
        <v>337</v>
      </c>
      <c r="E195" s="6" t="s">
        <v>1560</v>
      </c>
      <c r="F195" s="2"/>
    </row>
    <row r="196" spans="1:6" x14ac:dyDescent="0.15">
      <c r="A196" s="6" t="s">
        <v>39</v>
      </c>
      <c r="B196" s="6" t="s">
        <v>484</v>
      </c>
      <c r="C196" s="6" t="s">
        <v>1405</v>
      </c>
      <c r="D196" s="6" t="s">
        <v>105</v>
      </c>
      <c r="E196" s="6" t="s">
        <v>1511</v>
      </c>
      <c r="F196" s="2"/>
    </row>
    <row r="197" spans="1:6" x14ac:dyDescent="0.15">
      <c r="A197" s="6" t="s">
        <v>357</v>
      </c>
      <c r="B197" s="6" t="s">
        <v>484</v>
      </c>
      <c r="C197" s="6" t="s">
        <v>1405</v>
      </c>
      <c r="D197" s="6" t="s">
        <v>355</v>
      </c>
      <c r="E197" s="6" t="s">
        <v>1604</v>
      </c>
      <c r="F197" s="2"/>
    </row>
    <row r="198" spans="1:6" x14ac:dyDescent="0.15">
      <c r="A198" s="6" t="s">
        <v>356</v>
      </c>
      <c r="B198" s="6" t="s">
        <v>484</v>
      </c>
      <c r="C198" s="6" t="s">
        <v>1405</v>
      </c>
      <c r="D198" s="6" t="s">
        <v>106</v>
      </c>
      <c r="E198" s="6" t="s">
        <v>1561</v>
      </c>
      <c r="F198" s="2"/>
    </row>
    <row r="199" spans="1:6" x14ac:dyDescent="0.15">
      <c r="A199" s="6" t="s">
        <v>40</v>
      </c>
      <c r="B199" s="6" t="s">
        <v>484</v>
      </c>
      <c r="C199" s="6" t="s">
        <v>1405</v>
      </c>
      <c r="D199" s="6" t="s">
        <v>107</v>
      </c>
      <c r="E199" s="6" t="s">
        <v>1504</v>
      </c>
      <c r="F199" s="2"/>
    </row>
    <row r="200" spans="1:6" x14ac:dyDescent="0.15">
      <c r="A200" s="6" t="s">
        <v>398</v>
      </c>
      <c r="B200" s="6" t="s">
        <v>484</v>
      </c>
      <c r="C200" s="6" t="s">
        <v>1405</v>
      </c>
      <c r="D200" s="6" t="s">
        <v>399</v>
      </c>
      <c r="E200" s="6" t="s">
        <v>1562</v>
      </c>
      <c r="F200" s="2"/>
    </row>
    <row r="201" spans="1:6" x14ac:dyDescent="0.15">
      <c r="A201" s="6" t="s">
        <v>913</v>
      </c>
      <c r="B201" s="6" t="s">
        <v>484</v>
      </c>
      <c r="C201" s="6" t="s">
        <v>1405</v>
      </c>
      <c r="D201" s="6" t="s">
        <v>914</v>
      </c>
      <c r="E201" s="6" t="s">
        <v>1618</v>
      </c>
      <c r="F201" s="2"/>
    </row>
    <row r="202" spans="1:6" x14ac:dyDescent="0.15">
      <c r="A202" s="6" t="s">
        <v>188</v>
      </c>
      <c r="B202" s="6" t="s">
        <v>484</v>
      </c>
      <c r="C202" s="6" t="s">
        <v>1405</v>
      </c>
      <c r="D202" s="6" t="s">
        <v>189</v>
      </c>
      <c r="E202" s="6" t="s">
        <v>1478</v>
      </c>
      <c r="F202" s="2"/>
    </row>
    <row r="203" spans="1:6" x14ac:dyDescent="0.15">
      <c r="A203" s="6" t="s">
        <v>915</v>
      </c>
      <c r="B203" s="6" t="s">
        <v>484</v>
      </c>
      <c r="C203" s="6" t="s">
        <v>1405</v>
      </c>
      <c r="D203" s="6" t="s">
        <v>916</v>
      </c>
      <c r="E203" s="6" t="s">
        <v>1412</v>
      </c>
      <c r="F203" s="2"/>
    </row>
    <row r="204" spans="1:6" x14ac:dyDescent="0.15">
      <c r="A204" s="6" t="s">
        <v>184</v>
      </c>
      <c r="B204" s="6" t="s">
        <v>484</v>
      </c>
      <c r="C204" s="6" t="s">
        <v>1405</v>
      </c>
      <c r="D204" s="6" t="s">
        <v>185</v>
      </c>
      <c r="E204" s="6" t="s">
        <v>1469</v>
      </c>
      <c r="F204" s="2"/>
    </row>
    <row r="205" spans="1:6" x14ac:dyDescent="0.15">
      <c r="A205" s="6" t="s">
        <v>190</v>
      </c>
      <c r="B205" s="6" t="s">
        <v>484</v>
      </c>
      <c r="C205" s="6" t="s">
        <v>1405</v>
      </c>
      <c r="D205" s="6" t="s">
        <v>191</v>
      </c>
      <c r="E205" s="6" t="s">
        <v>1479</v>
      </c>
      <c r="F205" s="2"/>
    </row>
    <row r="206" spans="1:6" x14ac:dyDescent="0.15">
      <c r="A206" s="6" t="s">
        <v>50</v>
      </c>
      <c r="B206" s="6" t="s">
        <v>484</v>
      </c>
      <c r="C206" s="6" t="s">
        <v>1405</v>
      </c>
      <c r="D206" s="6" t="s">
        <v>115</v>
      </c>
      <c r="E206" s="6" t="s">
        <v>1413</v>
      </c>
      <c r="F206" s="2"/>
    </row>
    <row r="207" spans="1:6" x14ac:dyDescent="0.15">
      <c r="A207" s="6" t="s">
        <v>917</v>
      </c>
      <c r="B207" s="6" t="s">
        <v>484</v>
      </c>
      <c r="C207" s="6" t="s">
        <v>1405</v>
      </c>
      <c r="D207" s="6" t="s">
        <v>918</v>
      </c>
      <c r="E207" s="6" t="s">
        <v>1414</v>
      </c>
      <c r="F207" s="2"/>
    </row>
    <row r="208" spans="1:6" x14ac:dyDescent="0.15">
      <c r="A208" s="6" t="s">
        <v>186</v>
      </c>
      <c r="B208" s="6" t="s">
        <v>484</v>
      </c>
      <c r="C208" s="6" t="s">
        <v>1405</v>
      </c>
      <c r="D208" s="6" t="s">
        <v>187</v>
      </c>
      <c r="E208" s="6" t="s">
        <v>1470</v>
      </c>
      <c r="F208" s="2"/>
    </row>
    <row r="209" spans="1:6" x14ac:dyDescent="0.15">
      <c r="A209" s="6" t="s">
        <v>224</v>
      </c>
      <c r="B209" s="6" t="s">
        <v>484</v>
      </c>
      <c r="C209" s="6" t="s">
        <v>1405</v>
      </c>
      <c r="D209" s="6" t="s">
        <v>225</v>
      </c>
      <c r="E209" s="6" t="s">
        <v>1480</v>
      </c>
      <c r="F209" s="2"/>
    </row>
    <row r="210" spans="1:6" x14ac:dyDescent="0.15">
      <c r="A210" s="6" t="s">
        <v>919</v>
      </c>
      <c r="B210" s="6" t="s">
        <v>484</v>
      </c>
      <c r="C210" s="6" t="s">
        <v>1405</v>
      </c>
      <c r="D210" s="6" t="s">
        <v>920</v>
      </c>
      <c r="E210" s="6" t="s">
        <v>1417</v>
      </c>
      <c r="F210" s="2"/>
    </row>
    <row r="211" spans="1:6" x14ac:dyDescent="0.15">
      <c r="A211" s="6" t="s">
        <v>222</v>
      </c>
      <c r="B211" s="6" t="s">
        <v>484</v>
      </c>
      <c r="C211" s="6" t="s">
        <v>1405</v>
      </c>
      <c r="D211" s="6" t="s">
        <v>223</v>
      </c>
      <c r="E211" s="6" t="s">
        <v>1471</v>
      </c>
      <c r="F211" s="2"/>
    </row>
    <row r="212" spans="1:6" x14ac:dyDescent="0.15">
      <c r="A212" s="6" t="s">
        <v>203</v>
      </c>
      <c r="B212" s="6" t="s">
        <v>484</v>
      </c>
      <c r="C212" s="6" t="s">
        <v>1405</v>
      </c>
      <c r="D212" s="6" t="s">
        <v>204</v>
      </c>
      <c r="E212" s="6" t="s">
        <v>1418</v>
      </c>
      <c r="F212" s="2"/>
    </row>
    <row r="213" spans="1:6" x14ac:dyDescent="0.15">
      <c r="A213" s="6" t="s">
        <v>226</v>
      </c>
      <c r="B213" s="6" t="s">
        <v>484</v>
      </c>
      <c r="C213" s="6" t="s">
        <v>1405</v>
      </c>
      <c r="D213" s="6" t="s">
        <v>227</v>
      </c>
      <c r="E213" s="6" t="s">
        <v>1481</v>
      </c>
      <c r="F213" s="2"/>
    </row>
    <row r="214" spans="1:6" x14ac:dyDescent="0.15">
      <c r="A214" s="6" t="s">
        <v>51</v>
      </c>
      <c r="B214" s="6" t="s">
        <v>484</v>
      </c>
      <c r="C214" s="6" t="s">
        <v>1405</v>
      </c>
      <c r="D214" s="6" t="s">
        <v>116</v>
      </c>
      <c r="E214" s="6" t="s">
        <v>1406</v>
      </c>
      <c r="F214" s="2"/>
    </row>
    <row r="215" spans="1:6" x14ac:dyDescent="0.15">
      <c r="A215" s="6" t="s">
        <v>921</v>
      </c>
      <c r="B215" s="6" t="s">
        <v>484</v>
      </c>
      <c r="C215" s="6" t="s">
        <v>1405</v>
      </c>
      <c r="D215" s="6" t="s">
        <v>922</v>
      </c>
      <c r="E215" s="6" t="s">
        <v>1419</v>
      </c>
      <c r="F215" s="2"/>
    </row>
    <row r="216" spans="1:6" x14ac:dyDescent="0.15">
      <c r="A216" s="6" t="s">
        <v>54</v>
      </c>
      <c r="B216" s="6" t="s">
        <v>484</v>
      </c>
      <c r="C216" s="6" t="s">
        <v>1405</v>
      </c>
      <c r="D216" s="6" t="s">
        <v>119</v>
      </c>
      <c r="E216" s="6" t="s">
        <v>1472</v>
      </c>
      <c r="F216" s="2"/>
    </row>
    <row r="217" spans="1:6" x14ac:dyDescent="0.15">
      <c r="A217" s="6" t="s">
        <v>251</v>
      </c>
      <c r="B217" s="6" t="s">
        <v>484</v>
      </c>
      <c r="C217" s="6" t="s">
        <v>1405</v>
      </c>
      <c r="D217" s="6" t="s">
        <v>252</v>
      </c>
      <c r="E217" s="6" t="s">
        <v>1482</v>
      </c>
      <c r="F217" s="2"/>
    </row>
    <row r="218" spans="1:6" x14ac:dyDescent="0.15">
      <c r="A218" s="6" t="s">
        <v>923</v>
      </c>
      <c r="B218" s="6" t="s">
        <v>484</v>
      </c>
      <c r="C218" s="6" t="s">
        <v>1405</v>
      </c>
      <c r="D218" s="6" t="s">
        <v>924</v>
      </c>
      <c r="E218" s="6" t="s">
        <v>1420</v>
      </c>
      <c r="F218" s="2"/>
    </row>
    <row r="219" spans="1:6" x14ac:dyDescent="0.15">
      <c r="A219" s="6" t="s">
        <v>249</v>
      </c>
      <c r="B219" s="6" t="s">
        <v>484</v>
      </c>
      <c r="C219" s="6" t="s">
        <v>1405</v>
      </c>
      <c r="D219" s="6" t="s">
        <v>250</v>
      </c>
      <c r="E219" s="6" t="s">
        <v>1473</v>
      </c>
      <c r="F219" s="2"/>
    </row>
    <row r="220" spans="1:6" x14ac:dyDescent="0.15">
      <c r="A220" s="6" t="s">
        <v>232</v>
      </c>
      <c r="B220" s="6" t="s">
        <v>484</v>
      </c>
      <c r="C220" s="6" t="s">
        <v>1405</v>
      </c>
      <c r="D220" s="6" t="s">
        <v>233</v>
      </c>
      <c r="E220" s="6" t="s">
        <v>1460</v>
      </c>
      <c r="F220" s="2"/>
    </row>
    <row r="221" spans="1:6" x14ac:dyDescent="0.15">
      <c r="A221" s="6" t="s">
        <v>253</v>
      </c>
      <c r="B221" s="6" t="s">
        <v>484</v>
      </c>
      <c r="C221" s="6" t="s">
        <v>1405</v>
      </c>
      <c r="D221" s="6" t="s">
        <v>254</v>
      </c>
      <c r="E221" s="6" t="s">
        <v>1483</v>
      </c>
      <c r="F221" s="2"/>
    </row>
    <row r="222" spans="1:6" x14ac:dyDescent="0.15">
      <c r="A222" s="6" t="s">
        <v>52</v>
      </c>
      <c r="B222" s="6" t="s">
        <v>484</v>
      </c>
      <c r="C222" s="6" t="s">
        <v>1405</v>
      </c>
      <c r="D222" s="6" t="s">
        <v>117</v>
      </c>
      <c r="E222" s="6" t="s">
        <v>1421</v>
      </c>
      <c r="F222" s="2"/>
    </row>
    <row r="223" spans="1:6" x14ac:dyDescent="0.15">
      <c r="A223" s="6" t="s">
        <v>925</v>
      </c>
      <c r="B223" s="6" t="s">
        <v>484</v>
      </c>
      <c r="C223" s="6" t="s">
        <v>1405</v>
      </c>
      <c r="D223" s="6" t="s">
        <v>926</v>
      </c>
      <c r="E223" s="6" t="s">
        <v>1422</v>
      </c>
      <c r="F223" s="2"/>
    </row>
    <row r="224" spans="1:6" x14ac:dyDescent="0.15">
      <c r="A224" s="6" t="s">
        <v>55</v>
      </c>
      <c r="B224" s="6" t="s">
        <v>484</v>
      </c>
      <c r="C224" s="6" t="s">
        <v>1405</v>
      </c>
      <c r="D224" s="6" t="s">
        <v>120</v>
      </c>
      <c r="E224" s="6" t="s">
        <v>1474</v>
      </c>
      <c r="F224" s="2"/>
    </row>
    <row r="225" spans="1:6" x14ac:dyDescent="0.15">
      <c r="A225" s="6" t="s">
        <v>277</v>
      </c>
      <c r="B225" s="6" t="s">
        <v>484</v>
      </c>
      <c r="C225" s="6" t="s">
        <v>1405</v>
      </c>
      <c r="D225" s="6" t="s">
        <v>278</v>
      </c>
      <c r="E225" s="6" t="s">
        <v>1484</v>
      </c>
      <c r="F225" s="2"/>
    </row>
    <row r="226" spans="1:6" x14ac:dyDescent="0.15">
      <c r="A226" s="6" t="s">
        <v>274</v>
      </c>
      <c r="B226" s="6" t="s">
        <v>484</v>
      </c>
      <c r="C226" s="6" t="s">
        <v>1405</v>
      </c>
      <c r="D226" s="6" t="s">
        <v>275</v>
      </c>
      <c r="E226" s="6" t="s">
        <v>1475</v>
      </c>
      <c r="F226" s="2"/>
    </row>
    <row r="227" spans="1:6" x14ac:dyDescent="0.15">
      <c r="A227" s="6" t="s">
        <v>279</v>
      </c>
      <c r="B227" s="6" t="s">
        <v>484</v>
      </c>
      <c r="C227" s="6" t="s">
        <v>1405</v>
      </c>
      <c r="D227" s="6" t="s">
        <v>280</v>
      </c>
      <c r="E227" s="6" t="s">
        <v>1485</v>
      </c>
      <c r="F227" s="2"/>
    </row>
    <row r="228" spans="1:6" x14ac:dyDescent="0.15">
      <c r="A228" s="6" t="s">
        <v>53</v>
      </c>
      <c r="B228" s="6" t="s">
        <v>484</v>
      </c>
      <c r="C228" s="6" t="s">
        <v>1405</v>
      </c>
      <c r="D228" s="6" t="s">
        <v>118</v>
      </c>
      <c r="E228" s="6" t="s">
        <v>1423</v>
      </c>
      <c r="F228" s="2"/>
    </row>
    <row r="229" spans="1:6" x14ac:dyDescent="0.15">
      <c r="A229" s="6" t="s">
        <v>276</v>
      </c>
      <c r="B229" s="6" t="s">
        <v>484</v>
      </c>
      <c r="C229" s="6" t="s">
        <v>1405</v>
      </c>
      <c r="D229" s="6" t="s">
        <v>1476</v>
      </c>
      <c r="E229" s="6" t="s">
        <v>1477</v>
      </c>
      <c r="F229" s="2"/>
    </row>
    <row r="230" spans="1:6" x14ac:dyDescent="0.15">
      <c r="A230" s="6" t="s">
        <v>247</v>
      </c>
      <c r="B230" s="6" t="s">
        <v>484</v>
      </c>
      <c r="C230" s="6" t="s">
        <v>1405</v>
      </c>
      <c r="D230" s="6" t="s">
        <v>248</v>
      </c>
      <c r="E230" s="6" t="s">
        <v>1490</v>
      </c>
      <c r="F230" s="2"/>
    </row>
    <row r="231" spans="1:6" x14ac:dyDescent="0.15">
      <c r="A231" s="6" t="s">
        <v>219</v>
      </c>
      <c r="B231" s="6" t="s">
        <v>484</v>
      </c>
      <c r="C231" s="6" t="s">
        <v>1405</v>
      </c>
      <c r="D231" s="6" t="s">
        <v>1461</v>
      </c>
      <c r="E231" s="6" t="s">
        <v>1462</v>
      </c>
      <c r="F231" s="2"/>
    </row>
    <row r="232" spans="1:6" x14ac:dyDescent="0.15">
      <c r="A232" s="6" t="s">
        <v>220</v>
      </c>
      <c r="B232" s="6" t="s">
        <v>484</v>
      </c>
      <c r="C232" s="6" t="s">
        <v>1405</v>
      </c>
      <c r="D232" s="6" t="s">
        <v>1463</v>
      </c>
      <c r="E232" s="6" t="s">
        <v>1464</v>
      </c>
      <c r="F232" s="2"/>
    </row>
    <row r="233" spans="1:6" x14ac:dyDescent="0.15">
      <c r="A233" s="6" t="s">
        <v>151</v>
      </c>
      <c r="B233" s="6" t="s">
        <v>484</v>
      </c>
      <c r="C233" s="6" t="s">
        <v>1405</v>
      </c>
      <c r="D233" s="6" t="s">
        <v>1486</v>
      </c>
      <c r="E233" s="6" t="s">
        <v>1487</v>
      </c>
      <c r="F233" s="2"/>
    </row>
    <row r="234" spans="1:6" x14ac:dyDescent="0.15">
      <c r="A234" s="6" t="s">
        <v>152</v>
      </c>
      <c r="B234" s="6" t="s">
        <v>484</v>
      </c>
      <c r="C234" s="6" t="s">
        <v>1405</v>
      </c>
      <c r="D234" s="6" t="s">
        <v>1488</v>
      </c>
      <c r="E234" s="6" t="s">
        <v>1489</v>
      </c>
      <c r="F234" s="2"/>
    </row>
    <row r="235" spans="1:6" x14ac:dyDescent="0.15">
      <c r="A235" s="6" t="s">
        <v>316</v>
      </c>
      <c r="B235" s="6" t="s">
        <v>484</v>
      </c>
      <c r="C235" s="6" t="s">
        <v>1405</v>
      </c>
      <c r="D235" s="6" t="s">
        <v>317</v>
      </c>
      <c r="E235" s="6" t="s">
        <v>1427</v>
      </c>
      <c r="F235" s="2"/>
    </row>
    <row r="236" spans="1:6" x14ac:dyDescent="0.15">
      <c r="A236" s="6" t="s">
        <v>318</v>
      </c>
      <c r="B236" s="6" t="s">
        <v>484</v>
      </c>
      <c r="C236" s="6" t="s">
        <v>1405</v>
      </c>
      <c r="D236" s="6" t="s">
        <v>319</v>
      </c>
      <c r="E236" s="6" t="s">
        <v>1456</v>
      </c>
      <c r="F236" s="2"/>
    </row>
    <row r="237" spans="1:6" x14ac:dyDescent="0.15">
      <c r="A237" s="6" t="s">
        <v>41</v>
      </c>
      <c r="B237" s="6" t="s">
        <v>484</v>
      </c>
      <c r="C237" s="6" t="s">
        <v>1405</v>
      </c>
      <c r="D237" s="6" t="s">
        <v>108</v>
      </c>
      <c r="E237" s="6" t="s">
        <v>1428</v>
      </c>
      <c r="F237" s="2"/>
    </row>
    <row r="238" spans="1:6" x14ac:dyDescent="0.15">
      <c r="A238" s="6" t="s">
        <v>42</v>
      </c>
      <c r="B238" s="6" t="s">
        <v>484</v>
      </c>
      <c r="C238" s="6" t="s">
        <v>1405</v>
      </c>
      <c r="D238" s="6" t="s">
        <v>1429</v>
      </c>
      <c r="E238" s="6" t="s">
        <v>1430</v>
      </c>
      <c r="F238" s="2"/>
    </row>
    <row r="239" spans="1:6" x14ac:dyDescent="0.15">
      <c r="A239" s="6" t="s">
        <v>371</v>
      </c>
      <c r="B239" s="6" t="s">
        <v>484</v>
      </c>
      <c r="C239" s="6" t="s">
        <v>1405</v>
      </c>
      <c r="D239" s="6" t="s">
        <v>372</v>
      </c>
      <c r="E239" s="6" t="s">
        <v>1437</v>
      </c>
      <c r="F239" s="2"/>
    </row>
    <row r="240" spans="1:6" x14ac:dyDescent="0.15">
      <c r="A240" s="6" t="s">
        <v>373</v>
      </c>
      <c r="B240" s="6" t="s">
        <v>484</v>
      </c>
      <c r="C240" s="6" t="s">
        <v>1405</v>
      </c>
      <c r="D240" s="6" t="s">
        <v>374</v>
      </c>
      <c r="E240" s="6" t="s">
        <v>1457</v>
      </c>
      <c r="F240" s="2"/>
    </row>
    <row r="241" spans="1:6" x14ac:dyDescent="0.15">
      <c r="A241" s="6" t="s">
        <v>43</v>
      </c>
      <c r="B241" s="6" t="s">
        <v>484</v>
      </c>
      <c r="C241" s="6" t="s">
        <v>1405</v>
      </c>
      <c r="D241" s="6" t="s">
        <v>109</v>
      </c>
      <c r="E241" s="6" t="s">
        <v>1438</v>
      </c>
      <c r="F241" s="2"/>
    </row>
    <row r="242" spans="1:6" x14ac:dyDescent="0.15">
      <c r="A242" s="6" t="s">
        <v>44</v>
      </c>
      <c r="B242" s="6" t="s">
        <v>484</v>
      </c>
      <c r="C242" s="6" t="s">
        <v>1405</v>
      </c>
      <c r="D242" s="6" t="s">
        <v>110</v>
      </c>
      <c r="E242" s="6" t="s">
        <v>1409</v>
      </c>
      <c r="F242" s="2"/>
    </row>
    <row r="243" spans="1:6" x14ac:dyDescent="0.15">
      <c r="A243" s="6" t="s">
        <v>45</v>
      </c>
      <c r="B243" s="6" t="s">
        <v>484</v>
      </c>
      <c r="C243" s="6" t="s">
        <v>1405</v>
      </c>
      <c r="D243" s="6" t="s">
        <v>111</v>
      </c>
      <c r="E243" s="6" t="s">
        <v>1443</v>
      </c>
      <c r="F243" s="2"/>
    </row>
    <row r="244" spans="1:6" x14ac:dyDescent="0.15">
      <c r="A244" s="6" t="s">
        <v>46</v>
      </c>
      <c r="B244" s="6" t="s">
        <v>484</v>
      </c>
      <c r="C244" s="6" t="s">
        <v>1405</v>
      </c>
      <c r="D244" s="6" t="s">
        <v>1444</v>
      </c>
      <c r="E244" s="6" t="s">
        <v>1445</v>
      </c>
      <c r="F244" s="2"/>
    </row>
    <row r="245" spans="1:6" x14ac:dyDescent="0.15">
      <c r="A245" s="6" t="s">
        <v>428</v>
      </c>
      <c r="B245" s="6" t="s">
        <v>484</v>
      </c>
      <c r="C245" s="6" t="s">
        <v>1405</v>
      </c>
      <c r="D245" s="6" t="s">
        <v>1447</v>
      </c>
      <c r="E245" s="6" t="s">
        <v>1448</v>
      </c>
      <c r="F245" s="2"/>
    </row>
    <row r="246" spans="1:6" x14ac:dyDescent="0.15">
      <c r="A246" s="6" t="s">
        <v>429</v>
      </c>
      <c r="B246" s="6" t="s">
        <v>484</v>
      </c>
      <c r="C246" s="6" t="s">
        <v>1405</v>
      </c>
      <c r="D246" s="6" t="s">
        <v>1449</v>
      </c>
      <c r="E246" s="6" t="s">
        <v>1450</v>
      </c>
      <c r="F246" s="2"/>
    </row>
    <row r="247" spans="1:6" x14ac:dyDescent="0.15">
      <c r="A247" s="6" t="s">
        <v>326</v>
      </c>
      <c r="B247" s="6" t="s">
        <v>484</v>
      </c>
      <c r="C247" s="6" t="s">
        <v>1405</v>
      </c>
      <c r="D247" s="6" t="s">
        <v>327</v>
      </c>
      <c r="E247" s="6" t="s">
        <v>1431</v>
      </c>
      <c r="F247" s="2"/>
    </row>
    <row r="248" spans="1:6" x14ac:dyDescent="0.15">
      <c r="A248" s="6" t="s">
        <v>328</v>
      </c>
      <c r="B248" s="6" t="s">
        <v>484</v>
      </c>
      <c r="C248" s="6" t="s">
        <v>1405</v>
      </c>
      <c r="D248" s="6" t="s">
        <v>329</v>
      </c>
      <c r="E248" s="6" t="s">
        <v>1458</v>
      </c>
      <c r="F248" s="2"/>
    </row>
    <row r="249" spans="1:6" x14ac:dyDescent="0.15">
      <c r="A249" s="6" t="s">
        <v>47</v>
      </c>
      <c r="B249" s="6" t="s">
        <v>484</v>
      </c>
      <c r="C249" s="6" t="s">
        <v>1405</v>
      </c>
      <c r="D249" s="6" t="s">
        <v>112</v>
      </c>
      <c r="E249" s="6" t="s">
        <v>1432</v>
      </c>
      <c r="F249" s="2"/>
    </row>
    <row r="250" spans="1:6" x14ac:dyDescent="0.15">
      <c r="A250" s="6" t="s">
        <v>386</v>
      </c>
      <c r="B250" s="6" t="s">
        <v>484</v>
      </c>
      <c r="C250" s="6" t="s">
        <v>1405</v>
      </c>
      <c r="D250" s="6" t="s">
        <v>387</v>
      </c>
      <c r="E250" s="6" t="s">
        <v>1439</v>
      </c>
      <c r="F250" s="2"/>
    </row>
    <row r="251" spans="1:6" x14ac:dyDescent="0.15">
      <c r="A251" s="6" t="s">
        <v>388</v>
      </c>
      <c r="B251" s="6" t="s">
        <v>484</v>
      </c>
      <c r="C251" s="6" t="s">
        <v>1405</v>
      </c>
      <c r="D251" s="6" t="s">
        <v>389</v>
      </c>
      <c r="E251" s="6" t="s">
        <v>1459</v>
      </c>
      <c r="F251" s="2"/>
    </row>
    <row r="252" spans="1:6" x14ac:dyDescent="0.15">
      <c r="A252" s="6" t="s">
        <v>48</v>
      </c>
      <c r="B252" s="6" t="s">
        <v>484</v>
      </c>
      <c r="C252" s="6" t="s">
        <v>1405</v>
      </c>
      <c r="D252" s="6" t="s">
        <v>113</v>
      </c>
      <c r="E252" s="6" t="s">
        <v>1440</v>
      </c>
      <c r="F252" s="2"/>
    </row>
    <row r="253" spans="1:6" x14ac:dyDescent="0.15">
      <c r="A253" s="6" t="s">
        <v>49</v>
      </c>
      <c r="B253" s="6" t="s">
        <v>484</v>
      </c>
      <c r="C253" s="6" t="s">
        <v>1405</v>
      </c>
      <c r="D253" s="6" t="s">
        <v>114</v>
      </c>
      <c r="E253" s="6" t="s">
        <v>1446</v>
      </c>
      <c r="F253" s="2"/>
    </row>
    <row r="254" spans="1:6" x14ac:dyDescent="0.15">
      <c r="A254" s="6" t="s">
        <v>436</v>
      </c>
      <c r="B254" s="6" t="s">
        <v>484</v>
      </c>
      <c r="C254" s="6" t="s">
        <v>1405</v>
      </c>
      <c r="D254" s="6" t="s">
        <v>1451</v>
      </c>
      <c r="E254" s="6" t="s">
        <v>1452</v>
      </c>
      <c r="F254" s="2"/>
    </row>
    <row r="255" spans="1:6" x14ac:dyDescent="0.15">
      <c r="A255" s="6" t="s">
        <v>299</v>
      </c>
      <c r="B255" s="6" t="s">
        <v>484</v>
      </c>
      <c r="C255" s="6" t="s">
        <v>1405</v>
      </c>
      <c r="D255" s="6" t="s">
        <v>300</v>
      </c>
      <c r="E255" s="6" t="s">
        <v>1453</v>
      </c>
      <c r="F255" s="2"/>
    </row>
    <row r="256" spans="1:6" x14ac:dyDescent="0.15">
      <c r="A256" s="6" t="s">
        <v>56</v>
      </c>
      <c r="B256" s="6" t="s">
        <v>484</v>
      </c>
      <c r="C256" s="6" t="s">
        <v>1405</v>
      </c>
      <c r="D256" s="6" t="s">
        <v>121</v>
      </c>
      <c r="E256" s="6" t="s">
        <v>1426</v>
      </c>
      <c r="F256" s="2"/>
    </row>
    <row r="257" spans="1:6" x14ac:dyDescent="0.15">
      <c r="A257" s="6" t="s">
        <v>352</v>
      </c>
      <c r="B257" s="6" t="s">
        <v>484</v>
      </c>
      <c r="C257" s="6" t="s">
        <v>1405</v>
      </c>
      <c r="D257" s="6" t="s">
        <v>353</v>
      </c>
      <c r="E257" s="6" t="s">
        <v>1454</v>
      </c>
      <c r="F257" s="2"/>
    </row>
    <row r="258" spans="1:6" x14ac:dyDescent="0.15">
      <c r="A258" s="6" t="s">
        <v>57</v>
      </c>
      <c r="B258" s="6" t="s">
        <v>484</v>
      </c>
      <c r="C258" s="6" t="s">
        <v>1405</v>
      </c>
      <c r="D258" s="6" t="s">
        <v>122</v>
      </c>
      <c r="E258" s="6" t="s">
        <v>1436</v>
      </c>
      <c r="F258" s="2"/>
    </row>
    <row r="259" spans="1:6" x14ac:dyDescent="0.15">
      <c r="A259" s="6" t="s">
        <v>408</v>
      </c>
      <c r="B259" s="6" t="s">
        <v>484</v>
      </c>
      <c r="C259" s="6" t="s">
        <v>1405</v>
      </c>
      <c r="D259" s="6" t="s">
        <v>409</v>
      </c>
      <c r="E259" s="6" t="s">
        <v>1455</v>
      </c>
      <c r="F259" s="2"/>
    </row>
    <row r="260" spans="1:6" x14ac:dyDescent="0.15">
      <c r="A260" s="6" t="s">
        <v>58</v>
      </c>
      <c r="B260" s="6" t="s">
        <v>484</v>
      </c>
      <c r="C260" s="6" t="s">
        <v>1405</v>
      </c>
      <c r="D260" s="6" t="s">
        <v>123</v>
      </c>
      <c r="E260" s="6" t="s">
        <v>1442</v>
      </c>
      <c r="F260" s="2"/>
    </row>
    <row r="261" spans="1:6" x14ac:dyDescent="0.15">
      <c r="A261" s="6" t="s">
        <v>183</v>
      </c>
      <c r="B261" s="6" t="s">
        <v>484</v>
      </c>
      <c r="C261" s="6" t="s">
        <v>1405</v>
      </c>
      <c r="D261" s="6" t="s">
        <v>1467</v>
      </c>
      <c r="E261" s="6" t="s">
        <v>1468</v>
      </c>
      <c r="F261" s="2"/>
    </row>
    <row r="262" spans="1:6" x14ac:dyDescent="0.15">
      <c r="A262" s="6" t="s">
        <v>221</v>
      </c>
      <c r="B262" s="6" t="s">
        <v>484</v>
      </c>
      <c r="C262" s="6" t="s">
        <v>1405</v>
      </c>
      <c r="D262" s="6" t="s">
        <v>1465</v>
      </c>
      <c r="E262" s="6" t="s">
        <v>1466</v>
      </c>
      <c r="F262" s="2"/>
    </row>
    <row r="263" spans="1:6" x14ac:dyDescent="0.15">
      <c r="A263" s="6" t="s">
        <v>340</v>
      </c>
      <c r="B263" s="6" t="s">
        <v>484</v>
      </c>
      <c r="C263" s="6" t="s">
        <v>1405</v>
      </c>
      <c r="D263" s="6" t="s">
        <v>341</v>
      </c>
      <c r="E263" s="6" t="s">
        <v>1433</v>
      </c>
      <c r="F263" s="2"/>
    </row>
    <row r="264" spans="1:6" x14ac:dyDescent="0.15">
      <c r="A264" s="6" t="s">
        <v>342</v>
      </c>
      <c r="B264" s="6" t="s">
        <v>484</v>
      </c>
      <c r="C264" s="6" t="s">
        <v>1405</v>
      </c>
      <c r="D264" s="6" t="s">
        <v>343</v>
      </c>
      <c r="E264" s="6" t="s">
        <v>1434</v>
      </c>
      <c r="F264" s="2"/>
    </row>
    <row r="265" spans="1:6" x14ac:dyDescent="0.15">
      <c r="A265" s="6" t="s">
        <v>291</v>
      </c>
      <c r="B265" s="6" t="s">
        <v>484</v>
      </c>
      <c r="C265" s="6" t="s">
        <v>1405</v>
      </c>
      <c r="D265" s="6" t="s">
        <v>292</v>
      </c>
      <c r="E265" s="6" t="s">
        <v>1424</v>
      </c>
      <c r="F265" s="2"/>
    </row>
    <row r="266" spans="1:6" x14ac:dyDescent="0.15">
      <c r="A266" s="6" t="s">
        <v>59</v>
      </c>
      <c r="B266" s="6" t="s">
        <v>484</v>
      </c>
      <c r="C266" s="6" t="s">
        <v>1405</v>
      </c>
      <c r="D266" s="6" t="s">
        <v>124</v>
      </c>
      <c r="E266" s="6" t="s">
        <v>1425</v>
      </c>
      <c r="F266" s="2"/>
    </row>
    <row r="267" spans="1:6" x14ac:dyDescent="0.15">
      <c r="A267" s="6" t="s">
        <v>344</v>
      </c>
      <c r="B267" s="6" t="s">
        <v>484</v>
      </c>
      <c r="C267" s="6" t="s">
        <v>1405</v>
      </c>
      <c r="D267" s="6" t="s">
        <v>345</v>
      </c>
      <c r="E267" s="6" t="s">
        <v>1435</v>
      </c>
      <c r="F267" s="2"/>
    </row>
    <row r="268" spans="1:6" x14ac:dyDescent="0.15">
      <c r="A268" s="6" t="s">
        <v>346</v>
      </c>
      <c r="B268" s="6" t="s">
        <v>484</v>
      </c>
      <c r="C268" s="6" t="s">
        <v>1405</v>
      </c>
      <c r="D268" s="6" t="s">
        <v>347</v>
      </c>
      <c r="E268" s="6" t="s">
        <v>1408</v>
      </c>
      <c r="F268" s="2"/>
    </row>
    <row r="269" spans="1:6" x14ac:dyDescent="0.15">
      <c r="A269" s="6" t="s">
        <v>60</v>
      </c>
      <c r="B269" s="6" t="s">
        <v>484</v>
      </c>
      <c r="C269" s="6" t="s">
        <v>1405</v>
      </c>
      <c r="D269" s="6" t="s">
        <v>125</v>
      </c>
      <c r="E269" s="6" t="s">
        <v>1407</v>
      </c>
      <c r="F269" s="2"/>
    </row>
    <row r="270" spans="1:6" x14ac:dyDescent="0.15">
      <c r="A270" s="6" t="s">
        <v>165</v>
      </c>
      <c r="B270" s="6" t="s">
        <v>484</v>
      </c>
      <c r="C270" s="6" t="s">
        <v>1405</v>
      </c>
      <c r="D270" s="6" t="s">
        <v>166</v>
      </c>
      <c r="E270" s="6" t="s">
        <v>1415</v>
      </c>
      <c r="F270" s="2"/>
    </row>
    <row r="271" spans="1:6" x14ac:dyDescent="0.15">
      <c r="A271" s="6" t="s">
        <v>358</v>
      </c>
      <c r="B271" s="6" t="s">
        <v>484</v>
      </c>
      <c r="C271" s="6" t="s">
        <v>1405</v>
      </c>
      <c r="D271" s="6" t="s">
        <v>359</v>
      </c>
      <c r="E271" s="6" t="s">
        <v>1491</v>
      </c>
      <c r="F271" s="2"/>
    </row>
    <row r="272" spans="1:6" x14ac:dyDescent="0.15">
      <c r="A272" s="6" t="s">
        <v>61</v>
      </c>
      <c r="B272" s="6" t="s">
        <v>484</v>
      </c>
      <c r="C272" s="6" t="s">
        <v>1405</v>
      </c>
      <c r="D272" s="6" t="s">
        <v>126</v>
      </c>
      <c r="E272" s="6" t="s">
        <v>1416</v>
      </c>
      <c r="F272" s="2"/>
    </row>
    <row r="273" spans="1:6" x14ac:dyDescent="0.15">
      <c r="A273" s="6" t="s">
        <v>401</v>
      </c>
      <c r="B273" s="6" t="s">
        <v>484</v>
      </c>
      <c r="C273" s="6" t="s">
        <v>1405</v>
      </c>
      <c r="D273" s="6" t="s">
        <v>402</v>
      </c>
      <c r="E273" s="6" t="s">
        <v>1441</v>
      </c>
      <c r="F273" s="2"/>
    </row>
    <row r="274" spans="1:6" x14ac:dyDescent="0.15">
      <c r="A274" s="6" t="s">
        <v>403</v>
      </c>
      <c r="B274" s="6" t="s">
        <v>484</v>
      </c>
      <c r="C274" s="6" t="s">
        <v>1405</v>
      </c>
      <c r="D274" s="6" t="s">
        <v>404</v>
      </c>
      <c r="E274" s="6" t="s">
        <v>1410</v>
      </c>
      <c r="F274" s="2"/>
    </row>
    <row r="275" spans="1:6" x14ac:dyDescent="0.15">
      <c r="A275" s="6" t="s">
        <v>62</v>
      </c>
      <c r="B275" s="6" t="s">
        <v>484</v>
      </c>
      <c r="C275" s="6" t="s">
        <v>1405</v>
      </c>
      <c r="D275" s="6" t="s">
        <v>127</v>
      </c>
      <c r="E275" s="6" t="s">
        <v>1411</v>
      </c>
      <c r="F275" s="2"/>
    </row>
    <row r="276" spans="1:6" x14ac:dyDescent="0.15">
      <c r="A276" s="6" t="s">
        <v>523</v>
      </c>
      <c r="B276" s="6" t="s">
        <v>484</v>
      </c>
      <c r="C276" s="6" t="s">
        <v>1358</v>
      </c>
      <c r="D276" s="6" t="s">
        <v>2168</v>
      </c>
      <c r="E276" s="6" t="s">
        <v>1393</v>
      </c>
      <c r="F276" s="2"/>
    </row>
    <row r="277" spans="1:6" x14ac:dyDescent="0.15">
      <c r="A277" s="6" t="s">
        <v>524</v>
      </c>
      <c r="B277" s="6" t="s">
        <v>484</v>
      </c>
      <c r="C277" s="6" t="s">
        <v>1358</v>
      </c>
      <c r="D277" s="6" t="s">
        <v>2169</v>
      </c>
      <c r="E277" s="6" t="s">
        <v>1403</v>
      </c>
      <c r="F277" s="2"/>
    </row>
    <row r="278" spans="1:6" x14ac:dyDescent="0.15">
      <c r="A278" s="6" t="s">
        <v>525</v>
      </c>
      <c r="B278" s="6" t="s">
        <v>484</v>
      </c>
      <c r="C278" s="6" t="s">
        <v>1358</v>
      </c>
      <c r="D278" s="6" t="s">
        <v>2170</v>
      </c>
      <c r="E278" s="6" t="s">
        <v>1394</v>
      </c>
      <c r="F278" s="2"/>
    </row>
    <row r="279" spans="1:6" x14ac:dyDescent="0.15">
      <c r="A279" s="6" t="s">
        <v>526</v>
      </c>
      <c r="B279" s="6" t="s">
        <v>484</v>
      </c>
      <c r="C279" s="6" t="s">
        <v>1358</v>
      </c>
      <c r="D279" s="6" t="s">
        <v>2171</v>
      </c>
      <c r="E279" s="6" t="s">
        <v>1404</v>
      </c>
      <c r="F279" s="2"/>
    </row>
    <row r="280" spans="1:6" x14ac:dyDescent="0.15">
      <c r="A280" s="6" t="s">
        <v>527</v>
      </c>
      <c r="B280" s="6" t="s">
        <v>484</v>
      </c>
      <c r="C280" s="6" t="s">
        <v>1358</v>
      </c>
      <c r="D280" s="6" t="s">
        <v>2172</v>
      </c>
      <c r="E280" s="6" t="s">
        <v>1395</v>
      </c>
      <c r="F280" s="2"/>
    </row>
    <row r="281" spans="1:6" x14ac:dyDescent="0.15">
      <c r="A281" s="6" t="s">
        <v>2088</v>
      </c>
      <c r="B281" s="6" t="s">
        <v>484</v>
      </c>
      <c r="C281" s="6" t="s">
        <v>1358</v>
      </c>
      <c r="D281" s="6" t="s">
        <v>2173</v>
      </c>
      <c r="E281" s="6" t="s">
        <v>2089</v>
      </c>
      <c r="F281" s="2"/>
    </row>
    <row r="282" spans="1:6" x14ac:dyDescent="0.15">
      <c r="A282" s="6" t="s">
        <v>530</v>
      </c>
      <c r="B282" s="6" t="s">
        <v>484</v>
      </c>
      <c r="C282" s="6" t="s">
        <v>1358</v>
      </c>
      <c r="D282" s="6" t="s">
        <v>2174</v>
      </c>
      <c r="E282" s="6" t="s">
        <v>1382</v>
      </c>
      <c r="F282" s="2"/>
    </row>
    <row r="283" spans="1:6" x14ac:dyDescent="0.15">
      <c r="A283" s="6" t="s">
        <v>531</v>
      </c>
      <c r="B283" s="6" t="s">
        <v>484</v>
      </c>
      <c r="C283" s="6" t="s">
        <v>1358</v>
      </c>
      <c r="D283" s="6" t="s">
        <v>2175</v>
      </c>
      <c r="E283" s="6" t="s">
        <v>1383</v>
      </c>
      <c r="F283" s="2"/>
    </row>
    <row r="284" spans="1:6" x14ac:dyDescent="0.15">
      <c r="A284" s="6" t="s">
        <v>536</v>
      </c>
      <c r="B284" s="6" t="s">
        <v>484</v>
      </c>
      <c r="C284" s="6" t="s">
        <v>1358</v>
      </c>
      <c r="D284" s="6" t="s">
        <v>2176</v>
      </c>
      <c r="E284" s="6" t="s">
        <v>1384</v>
      </c>
      <c r="F284" s="2"/>
    </row>
    <row r="285" spans="1:6" x14ac:dyDescent="0.15">
      <c r="A285" s="6" t="s">
        <v>537</v>
      </c>
      <c r="B285" s="6" t="s">
        <v>484</v>
      </c>
      <c r="C285" s="6" t="s">
        <v>1358</v>
      </c>
      <c r="D285" s="6" t="s">
        <v>2177</v>
      </c>
      <c r="E285" s="6" t="s">
        <v>1385</v>
      </c>
      <c r="F285" s="2"/>
    </row>
    <row r="286" spans="1:6" x14ac:dyDescent="0.15">
      <c r="A286" s="6" t="s">
        <v>872</v>
      </c>
      <c r="B286" s="6" t="s">
        <v>484</v>
      </c>
      <c r="C286" s="6" t="s">
        <v>1358</v>
      </c>
      <c r="D286" s="6" t="s">
        <v>2178</v>
      </c>
      <c r="E286" s="6" t="s">
        <v>1386</v>
      </c>
      <c r="F286" s="2"/>
    </row>
    <row r="287" spans="1:6" x14ac:dyDescent="0.15">
      <c r="A287" s="6" t="s">
        <v>541</v>
      </c>
      <c r="B287" s="6" t="s">
        <v>484</v>
      </c>
      <c r="C287" s="6" t="s">
        <v>1358</v>
      </c>
      <c r="D287" s="6" t="s">
        <v>2179</v>
      </c>
      <c r="E287" s="6" t="s">
        <v>1387</v>
      </c>
      <c r="F287" s="2"/>
    </row>
    <row r="288" spans="1:6" x14ac:dyDescent="0.15">
      <c r="A288" s="6" t="s">
        <v>1388</v>
      </c>
      <c r="B288" s="6" t="s">
        <v>484</v>
      </c>
      <c r="C288" s="6" t="s">
        <v>1358</v>
      </c>
      <c r="D288" s="6" t="s">
        <v>2180</v>
      </c>
      <c r="E288" s="6" t="s">
        <v>1389</v>
      </c>
      <c r="F288" s="2"/>
    </row>
    <row r="289" spans="1:6" x14ac:dyDescent="0.15">
      <c r="A289" s="6" t="s">
        <v>532</v>
      </c>
      <c r="B289" s="6" t="s">
        <v>484</v>
      </c>
      <c r="C289" s="6" t="s">
        <v>1358</v>
      </c>
      <c r="D289" s="6" t="s">
        <v>2181</v>
      </c>
      <c r="E289" s="6" t="s">
        <v>1390</v>
      </c>
      <c r="F289" s="2"/>
    </row>
    <row r="290" spans="1:6" x14ac:dyDescent="0.15">
      <c r="A290" s="6" t="s">
        <v>538</v>
      </c>
      <c r="B290" s="6" t="s">
        <v>484</v>
      </c>
      <c r="C290" s="6" t="s">
        <v>1358</v>
      </c>
      <c r="D290" s="6" t="s">
        <v>2182</v>
      </c>
      <c r="E290" s="6" t="s">
        <v>1391</v>
      </c>
      <c r="F290" s="2"/>
    </row>
    <row r="291" spans="1:6" x14ac:dyDescent="0.15">
      <c r="A291" s="6" t="s">
        <v>873</v>
      </c>
      <c r="B291" s="6" t="s">
        <v>484</v>
      </c>
      <c r="C291" s="6" t="s">
        <v>1358</v>
      </c>
      <c r="D291" s="6" t="s">
        <v>2183</v>
      </c>
      <c r="E291" s="6" t="s">
        <v>1392</v>
      </c>
      <c r="F291" s="2"/>
    </row>
    <row r="292" spans="1:6" x14ac:dyDescent="0.15">
      <c r="A292" s="6" t="s">
        <v>529</v>
      </c>
      <c r="B292" s="6" t="s">
        <v>484</v>
      </c>
      <c r="C292" s="6" t="s">
        <v>1358</v>
      </c>
      <c r="D292" s="6" t="s">
        <v>2184</v>
      </c>
      <c r="E292" s="6" t="s">
        <v>1400</v>
      </c>
      <c r="F292" s="2"/>
    </row>
    <row r="293" spans="1:6" x14ac:dyDescent="0.15">
      <c r="A293" s="6" t="s">
        <v>534</v>
      </c>
      <c r="B293" s="6" t="s">
        <v>484</v>
      </c>
      <c r="C293" s="6" t="s">
        <v>1358</v>
      </c>
      <c r="D293" s="6" t="s">
        <v>2185</v>
      </c>
      <c r="E293" s="6" t="s">
        <v>1401</v>
      </c>
      <c r="F293" s="2"/>
    </row>
    <row r="294" spans="1:6" x14ac:dyDescent="0.15">
      <c r="A294" s="6" t="s">
        <v>540</v>
      </c>
      <c r="B294" s="6" t="s">
        <v>484</v>
      </c>
      <c r="C294" s="6" t="s">
        <v>1358</v>
      </c>
      <c r="D294" s="6" t="s">
        <v>2186</v>
      </c>
      <c r="E294" s="6" t="s">
        <v>1402</v>
      </c>
      <c r="F294" s="2"/>
    </row>
    <row r="295" spans="1:6" x14ac:dyDescent="0.15">
      <c r="A295" s="6" t="s">
        <v>528</v>
      </c>
      <c r="B295" s="6" t="s">
        <v>484</v>
      </c>
      <c r="C295" s="6" t="s">
        <v>1358</v>
      </c>
      <c r="D295" s="6" t="s">
        <v>2187</v>
      </c>
      <c r="E295" s="6" t="s">
        <v>1396</v>
      </c>
      <c r="F295" s="2"/>
    </row>
    <row r="296" spans="1:6" x14ac:dyDescent="0.15">
      <c r="A296" s="6" t="s">
        <v>533</v>
      </c>
      <c r="B296" s="6" t="s">
        <v>484</v>
      </c>
      <c r="C296" s="6" t="s">
        <v>1358</v>
      </c>
      <c r="D296" s="6" t="s">
        <v>2188</v>
      </c>
      <c r="E296" s="6" t="s">
        <v>1397</v>
      </c>
      <c r="F296" s="2"/>
    </row>
    <row r="297" spans="1:6" x14ac:dyDescent="0.15">
      <c r="A297" s="6" t="s">
        <v>535</v>
      </c>
      <c r="B297" s="6" t="s">
        <v>484</v>
      </c>
      <c r="C297" s="6" t="s">
        <v>1358</v>
      </c>
      <c r="D297" s="6" t="s">
        <v>2189</v>
      </c>
      <c r="E297" s="6" t="s">
        <v>1398</v>
      </c>
      <c r="F297" s="2"/>
    </row>
    <row r="298" spans="1:6" s="2" customFormat="1" x14ac:dyDescent="0.15">
      <c r="A298" s="6" t="s">
        <v>539</v>
      </c>
      <c r="B298" s="6" t="s">
        <v>484</v>
      </c>
      <c r="C298" s="6" t="s">
        <v>1358</v>
      </c>
      <c r="D298" s="6" t="s">
        <v>2190</v>
      </c>
      <c r="E298" s="6" t="s">
        <v>1399</v>
      </c>
    </row>
    <row r="299" spans="1:6" x14ac:dyDescent="0.15">
      <c r="A299" s="27" t="s">
        <v>542</v>
      </c>
      <c r="B299" s="27" t="s">
        <v>484</v>
      </c>
      <c r="C299" s="27" t="s">
        <v>1358</v>
      </c>
      <c r="D299" s="27" t="s">
        <v>2191</v>
      </c>
      <c r="E299" s="6" t="s">
        <v>1369</v>
      </c>
      <c r="F299" s="2"/>
    </row>
    <row r="300" spans="1:6" x14ac:dyDescent="0.15">
      <c r="A300" s="6" t="s">
        <v>543</v>
      </c>
      <c r="B300" s="6" t="s">
        <v>484</v>
      </c>
      <c r="C300" s="6" t="s">
        <v>1358</v>
      </c>
      <c r="D300" s="6" t="s">
        <v>2192</v>
      </c>
      <c r="E300" s="6" t="s">
        <v>1377</v>
      </c>
      <c r="F300" s="2"/>
    </row>
    <row r="301" spans="1:6" x14ac:dyDescent="0.15">
      <c r="A301" s="6" t="s">
        <v>544</v>
      </c>
      <c r="B301" s="6" t="s">
        <v>484</v>
      </c>
      <c r="C301" s="6" t="s">
        <v>1358</v>
      </c>
      <c r="D301" s="6" t="s">
        <v>2193</v>
      </c>
      <c r="E301" s="6" t="s">
        <v>1378</v>
      </c>
      <c r="F301" s="2"/>
    </row>
    <row r="302" spans="1:6" x14ac:dyDescent="0.15">
      <c r="A302" s="6" t="s">
        <v>545</v>
      </c>
      <c r="B302" s="6" t="s">
        <v>484</v>
      </c>
      <c r="C302" s="6" t="s">
        <v>1358</v>
      </c>
      <c r="D302" s="6" t="s">
        <v>2194</v>
      </c>
      <c r="E302" s="6" t="s">
        <v>1370</v>
      </c>
      <c r="F302" s="2"/>
    </row>
    <row r="303" spans="1:6" x14ac:dyDescent="0.15">
      <c r="A303" s="6" t="s">
        <v>1379</v>
      </c>
      <c r="B303" s="6" t="s">
        <v>484</v>
      </c>
      <c r="C303" s="6" t="s">
        <v>1358</v>
      </c>
      <c r="D303" s="6" t="s">
        <v>2195</v>
      </c>
      <c r="E303" s="6" t="s">
        <v>1380</v>
      </c>
      <c r="F303" s="2"/>
    </row>
    <row r="304" spans="1:6" x14ac:dyDescent="0.15">
      <c r="A304" s="6" t="s">
        <v>546</v>
      </c>
      <c r="B304" s="6" t="s">
        <v>484</v>
      </c>
      <c r="C304" s="6" t="s">
        <v>1358</v>
      </c>
      <c r="D304" s="6" t="s">
        <v>2196</v>
      </c>
      <c r="E304" s="6" t="s">
        <v>1371</v>
      </c>
      <c r="F304" s="2"/>
    </row>
    <row r="305" spans="1:6" x14ac:dyDescent="0.15">
      <c r="A305" s="6" t="s">
        <v>547</v>
      </c>
      <c r="B305" s="6" t="s">
        <v>484</v>
      </c>
      <c r="C305" s="6" t="s">
        <v>1358</v>
      </c>
      <c r="D305" s="6" t="s">
        <v>2197</v>
      </c>
      <c r="E305" s="6" t="s">
        <v>1381</v>
      </c>
      <c r="F305" s="2"/>
    </row>
    <row r="306" spans="1:6" x14ac:dyDescent="0.15">
      <c r="A306" s="6" t="s">
        <v>549</v>
      </c>
      <c r="B306" s="6" t="s">
        <v>484</v>
      </c>
      <c r="C306" s="6" t="s">
        <v>1358</v>
      </c>
      <c r="D306" s="6" t="s">
        <v>2198</v>
      </c>
      <c r="E306" s="6" t="s">
        <v>1359</v>
      </c>
      <c r="F306" s="2"/>
    </row>
    <row r="307" spans="1:6" x14ac:dyDescent="0.15">
      <c r="A307" s="6" t="s">
        <v>550</v>
      </c>
      <c r="B307" s="6" t="s">
        <v>484</v>
      </c>
      <c r="C307" s="6" t="s">
        <v>1358</v>
      </c>
      <c r="D307" s="6" t="s">
        <v>2199</v>
      </c>
      <c r="E307" s="6" t="s">
        <v>1360</v>
      </c>
      <c r="F307" s="2"/>
    </row>
    <row r="308" spans="1:6" x14ac:dyDescent="0.15">
      <c r="A308" s="6" t="s">
        <v>551</v>
      </c>
      <c r="B308" s="6" t="s">
        <v>484</v>
      </c>
      <c r="C308" s="6" t="s">
        <v>1358</v>
      </c>
      <c r="D308" s="6" t="s">
        <v>2200</v>
      </c>
      <c r="E308" s="6" t="s">
        <v>1361</v>
      </c>
      <c r="F308" s="2"/>
    </row>
    <row r="309" spans="1:6" x14ac:dyDescent="0.15">
      <c r="A309" s="6" t="s">
        <v>557</v>
      </c>
      <c r="B309" s="6" t="s">
        <v>484</v>
      </c>
      <c r="C309" s="6" t="s">
        <v>1358</v>
      </c>
      <c r="D309" s="6" t="s">
        <v>2201</v>
      </c>
      <c r="E309" s="6" t="s">
        <v>1362</v>
      </c>
      <c r="F309" s="2"/>
    </row>
    <row r="310" spans="1:6" x14ac:dyDescent="0.15">
      <c r="A310" s="6" t="s">
        <v>558</v>
      </c>
      <c r="B310" s="6" t="s">
        <v>484</v>
      </c>
      <c r="C310" s="6" t="s">
        <v>1358</v>
      </c>
      <c r="D310" s="6" t="s">
        <v>2202</v>
      </c>
      <c r="E310" s="6" t="s">
        <v>1363</v>
      </c>
      <c r="F310" s="2"/>
    </row>
    <row r="311" spans="1:6" x14ac:dyDescent="0.15">
      <c r="A311" s="6" t="s">
        <v>559</v>
      </c>
      <c r="B311" s="6" t="s">
        <v>484</v>
      </c>
      <c r="C311" s="6" t="s">
        <v>1358</v>
      </c>
      <c r="D311" s="6" t="s">
        <v>2203</v>
      </c>
      <c r="E311" s="6" t="s">
        <v>1364</v>
      </c>
      <c r="F311" s="2"/>
    </row>
    <row r="312" spans="1:6" x14ac:dyDescent="0.15">
      <c r="A312" s="6" t="s">
        <v>552</v>
      </c>
      <c r="B312" s="6" t="s">
        <v>484</v>
      </c>
      <c r="C312" s="6" t="s">
        <v>1358</v>
      </c>
      <c r="D312" s="6" t="s">
        <v>2204</v>
      </c>
      <c r="E312" s="6" t="s">
        <v>1366</v>
      </c>
      <c r="F312" s="2"/>
    </row>
    <row r="313" spans="1:6" x14ac:dyDescent="0.15">
      <c r="A313" s="6" t="s">
        <v>560</v>
      </c>
      <c r="B313" s="6" t="s">
        <v>484</v>
      </c>
      <c r="C313" s="6" t="s">
        <v>1358</v>
      </c>
      <c r="D313" s="6" t="s">
        <v>2205</v>
      </c>
      <c r="E313" s="6" t="s">
        <v>1367</v>
      </c>
      <c r="F313" s="2"/>
    </row>
    <row r="314" spans="1:6" x14ac:dyDescent="0.15">
      <c r="A314" s="6" t="s">
        <v>561</v>
      </c>
      <c r="B314" s="6" t="s">
        <v>484</v>
      </c>
      <c r="C314" s="6" t="s">
        <v>1358</v>
      </c>
      <c r="D314" s="6" t="s">
        <v>2206</v>
      </c>
      <c r="E314" s="6" t="s">
        <v>1368</v>
      </c>
      <c r="F314" s="2"/>
    </row>
    <row r="315" spans="1:6" x14ac:dyDescent="0.15">
      <c r="A315" s="6" t="s">
        <v>548</v>
      </c>
      <c r="B315" s="6" t="s">
        <v>484</v>
      </c>
      <c r="C315" s="6" t="s">
        <v>1358</v>
      </c>
      <c r="D315" s="6" t="s">
        <v>2207</v>
      </c>
      <c r="E315" s="6" t="s">
        <v>1375</v>
      </c>
      <c r="F315" s="2"/>
    </row>
    <row r="316" spans="1:6" x14ac:dyDescent="0.15">
      <c r="A316" s="6" t="s">
        <v>555</v>
      </c>
      <c r="B316" s="6" t="s">
        <v>484</v>
      </c>
      <c r="C316" s="6" t="s">
        <v>1358</v>
      </c>
      <c r="D316" s="6" t="s">
        <v>2208</v>
      </c>
      <c r="E316" s="6" t="s">
        <v>1376</v>
      </c>
      <c r="F316" s="2"/>
    </row>
    <row r="317" spans="1:6" x14ac:dyDescent="0.15">
      <c r="A317" s="6" t="s">
        <v>553</v>
      </c>
      <c r="B317" s="6" t="s">
        <v>484</v>
      </c>
      <c r="C317" s="6" t="s">
        <v>1358</v>
      </c>
      <c r="D317" s="6" t="s">
        <v>2209</v>
      </c>
      <c r="E317" s="6" t="s">
        <v>1372</v>
      </c>
      <c r="F317" s="2"/>
    </row>
    <row r="318" spans="1:6" x14ac:dyDescent="0.15">
      <c r="A318" s="6" t="s">
        <v>554</v>
      </c>
      <c r="B318" s="6" t="s">
        <v>484</v>
      </c>
      <c r="C318" s="6" t="s">
        <v>1358</v>
      </c>
      <c r="D318" s="6" t="s">
        <v>2210</v>
      </c>
      <c r="E318" s="6" t="s">
        <v>1373</v>
      </c>
      <c r="F318" s="2"/>
    </row>
    <row r="319" spans="1:6" x14ac:dyDescent="0.15">
      <c r="A319" s="6" t="s">
        <v>556</v>
      </c>
      <c r="B319" s="6" t="s">
        <v>484</v>
      </c>
      <c r="C319" s="6" t="s">
        <v>1358</v>
      </c>
      <c r="D319" s="6" t="s">
        <v>2211</v>
      </c>
      <c r="E319" s="6" t="s">
        <v>1374</v>
      </c>
      <c r="F319" s="2"/>
    </row>
    <row r="320" spans="1:6" x14ac:dyDescent="0.15">
      <c r="A320" s="6" t="s">
        <v>473</v>
      </c>
      <c r="B320" s="6" t="s">
        <v>484</v>
      </c>
      <c r="C320" s="6" t="s">
        <v>1808</v>
      </c>
      <c r="D320" s="6" t="s">
        <v>1809</v>
      </c>
      <c r="E320" s="6" t="s">
        <v>1810</v>
      </c>
      <c r="F320" s="2"/>
    </row>
    <row r="321" spans="1:6" x14ac:dyDescent="0.15">
      <c r="A321" s="6" t="s">
        <v>474</v>
      </c>
      <c r="B321" s="6" t="s">
        <v>484</v>
      </c>
      <c r="C321" s="6" t="s">
        <v>1806</v>
      </c>
      <c r="D321" s="6" t="s">
        <v>1804</v>
      </c>
      <c r="E321" s="6" t="s">
        <v>1807</v>
      </c>
      <c r="F321" s="2"/>
    </row>
    <row r="322" spans="1:6" x14ac:dyDescent="0.15">
      <c r="A322" s="6" t="s">
        <v>475</v>
      </c>
      <c r="B322" s="6" t="s">
        <v>484</v>
      </c>
      <c r="C322" s="6" t="s">
        <v>1803</v>
      </c>
      <c r="D322" s="6" t="s">
        <v>1804</v>
      </c>
      <c r="E322" s="6" t="s">
        <v>1805</v>
      </c>
      <c r="F322" s="2"/>
    </row>
    <row r="323" spans="1:6" x14ac:dyDescent="0.15">
      <c r="A323" s="6" t="s">
        <v>1801</v>
      </c>
      <c r="B323" s="6" t="s">
        <v>484</v>
      </c>
      <c r="C323" s="6" t="s">
        <v>1799</v>
      </c>
      <c r="D323" s="6" t="s">
        <v>1800</v>
      </c>
      <c r="E323" s="6" t="s">
        <v>1802</v>
      </c>
      <c r="F323" s="2"/>
    </row>
    <row r="324" spans="1:6" x14ac:dyDescent="0.15">
      <c r="A324" s="6" t="s">
        <v>604</v>
      </c>
      <c r="B324" s="6" t="s">
        <v>484</v>
      </c>
      <c r="C324" s="6" t="s">
        <v>1781</v>
      </c>
      <c r="D324" s="6" t="s">
        <v>569</v>
      </c>
      <c r="E324" s="6" t="s">
        <v>1782</v>
      </c>
      <c r="F324" s="2"/>
    </row>
    <row r="325" spans="1:6" x14ac:dyDescent="0.15">
      <c r="A325" s="6" t="s">
        <v>605</v>
      </c>
      <c r="B325" s="6" t="s">
        <v>484</v>
      </c>
      <c r="C325" s="6" t="s">
        <v>1777</v>
      </c>
      <c r="D325" s="6" t="s">
        <v>569</v>
      </c>
      <c r="E325" s="6" t="s">
        <v>1778</v>
      </c>
      <c r="F325" s="2"/>
    </row>
    <row r="326" spans="1:6" x14ac:dyDescent="0.15">
      <c r="A326" s="6" t="s">
        <v>606</v>
      </c>
      <c r="B326" s="6" t="s">
        <v>484</v>
      </c>
      <c r="C326" s="6" t="s">
        <v>1775</v>
      </c>
      <c r="D326" s="6" t="s">
        <v>569</v>
      </c>
      <c r="E326" s="6" t="s">
        <v>1776</v>
      </c>
      <c r="F326" s="2"/>
    </row>
    <row r="327" spans="1:6" x14ac:dyDescent="0.15">
      <c r="A327" s="6" t="s">
        <v>607</v>
      </c>
      <c r="B327" s="6" t="s">
        <v>484</v>
      </c>
      <c r="C327" s="6" t="s">
        <v>567</v>
      </c>
      <c r="D327" s="6" t="s">
        <v>1768</v>
      </c>
      <c r="E327" s="6" t="s">
        <v>1773</v>
      </c>
      <c r="F327" s="2"/>
    </row>
    <row r="328" spans="1:6" x14ac:dyDescent="0.15">
      <c r="A328" s="6" t="s">
        <v>609</v>
      </c>
      <c r="B328" s="6" t="s">
        <v>484</v>
      </c>
      <c r="C328" s="6" t="s">
        <v>568</v>
      </c>
      <c r="D328" s="6" t="s">
        <v>1770</v>
      </c>
      <c r="E328" s="6" t="s">
        <v>1771</v>
      </c>
      <c r="F328" s="2"/>
    </row>
    <row r="329" spans="1:6" x14ac:dyDescent="0.15">
      <c r="A329" s="6" t="s">
        <v>608</v>
      </c>
      <c r="B329" s="6" t="s">
        <v>484</v>
      </c>
      <c r="C329" s="6" t="s">
        <v>568</v>
      </c>
      <c r="D329" s="6" t="s">
        <v>569</v>
      </c>
      <c r="E329" s="6" t="s">
        <v>1772</v>
      </c>
      <c r="F329" s="2"/>
    </row>
    <row r="330" spans="1:6" x14ac:dyDescent="0.25">
      <c r="A330" s="28" t="s">
        <v>2467</v>
      </c>
      <c r="B330" s="6" t="s">
        <v>484</v>
      </c>
      <c r="C330" s="28" t="s">
        <v>2468</v>
      </c>
      <c r="D330" s="28" t="s">
        <v>1770</v>
      </c>
      <c r="E330" s="29" t="s">
        <v>2469</v>
      </c>
      <c r="F330" s="2"/>
    </row>
    <row r="331" spans="1:6" x14ac:dyDescent="0.15">
      <c r="A331" s="6" t="s">
        <v>610</v>
      </c>
      <c r="B331" s="6" t="s">
        <v>484</v>
      </c>
      <c r="C331" s="6" t="s">
        <v>570</v>
      </c>
      <c r="D331" s="6" t="s">
        <v>1831</v>
      </c>
      <c r="E331" s="6" t="s">
        <v>1832</v>
      </c>
      <c r="F331" s="2"/>
    </row>
    <row r="332" spans="1:6" x14ac:dyDescent="0.15">
      <c r="A332" s="6" t="s">
        <v>611</v>
      </c>
      <c r="B332" s="6" t="s">
        <v>484</v>
      </c>
      <c r="C332" s="6" t="s">
        <v>571</v>
      </c>
      <c r="D332" s="6" t="s">
        <v>1821</v>
      </c>
      <c r="E332" s="6" t="s">
        <v>1830</v>
      </c>
      <c r="F332" s="2"/>
    </row>
    <row r="333" spans="1:6" x14ac:dyDescent="0.15">
      <c r="A333" s="6" t="s">
        <v>1828</v>
      </c>
      <c r="B333" s="6" t="s">
        <v>484</v>
      </c>
      <c r="C333" s="6" t="s">
        <v>571</v>
      </c>
      <c r="D333" s="6" t="s">
        <v>1825</v>
      </c>
      <c r="E333" s="6" t="s">
        <v>1829</v>
      </c>
      <c r="F333" s="2"/>
    </row>
    <row r="334" spans="1:6" x14ac:dyDescent="0.15">
      <c r="A334" s="6" t="s">
        <v>1826</v>
      </c>
      <c r="B334" s="6" t="s">
        <v>484</v>
      </c>
      <c r="C334" s="6" t="s">
        <v>1824</v>
      </c>
      <c r="D334" s="6" t="s">
        <v>1825</v>
      </c>
      <c r="E334" s="6" t="s">
        <v>1827</v>
      </c>
      <c r="F334" s="2"/>
    </row>
    <row r="335" spans="1:6" x14ac:dyDescent="0.15">
      <c r="A335" s="6" t="s">
        <v>1822</v>
      </c>
      <c r="B335" s="6" t="s">
        <v>484</v>
      </c>
      <c r="C335" s="6" t="s">
        <v>984</v>
      </c>
      <c r="D335" s="6" t="s">
        <v>1821</v>
      </c>
      <c r="E335" s="6" t="s">
        <v>1823</v>
      </c>
      <c r="F335" s="2"/>
    </row>
    <row r="336" spans="1:6" x14ac:dyDescent="0.15">
      <c r="A336" s="6" t="s">
        <v>612</v>
      </c>
      <c r="B336" s="6" t="s">
        <v>484</v>
      </c>
      <c r="C336" s="6" t="s">
        <v>572</v>
      </c>
      <c r="D336" s="6" t="s">
        <v>1819</v>
      </c>
      <c r="E336" s="6" t="s">
        <v>1820</v>
      </c>
      <c r="F336" s="2"/>
    </row>
    <row r="337" spans="1:6" x14ac:dyDescent="0.15">
      <c r="A337" s="6" t="s">
        <v>1817</v>
      </c>
      <c r="B337" s="6" t="s">
        <v>484</v>
      </c>
      <c r="C337" s="6" t="s">
        <v>572</v>
      </c>
      <c r="D337" s="6" t="s">
        <v>1816</v>
      </c>
      <c r="E337" s="6" t="s">
        <v>1818</v>
      </c>
      <c r="F337" s="2"/>
    </row>
    <row r="338" spans="1:6" x14ac:dyDescent="0.15">
      <c r="A338" s="6" t="s">
        <v>6</v>
      </c>
      <c r="B338" s="6" t="s">
        <v>484</v>
      </c>
      <c r="C338" s="6" t="s">
        <v>573</v>
      </c>
      <c r="D338" s="6" t="s">
        <v>574</v>
      </c>
      <c r="E338" s="6" t="s">
        <v>1815</v>
      </c>
      <c r="F338" s="2"/>
    </row>
    <row r="339" spans="1:6" x14ac:dyDescent="0.15">
      <c r="A339" s="6" t="s">
        <v>613</v>
      </c>
      <c r="B339" s="6" t="s">
        <v>484</v>
      </c>
      <c r="C339" s="6" t="s">
        <v>7</v>
      </c>
      <c r="D339" s="6" t="s">
        <v>1768</v>
      </c>
      <c r="E339" s="6" t="s">
        <v>1814</v>
      </c>
      <c r="F339" s="2"/>
    </row>
    <row r="340" spans="1:6" x14ac:dyDescent="0.15">
      <c r="A340" s="6" t="s">
        <v>614</v>
      </c>
      <c r="B340" s="6" t="s">
        <v>484</v>
      </c>
      <c r="C340" s="6" t="s">
        <v>575</v>
      </c>
      <c r="D340" s="6" t="s">
        <v>1768</v>
      </c>
      <c r="E340" s="6" t="s">
        <v>1813</v>
      </c>
      <c r="F340" s="2"/>
    </row>
    <row r="341" spans="1:6" x14ac:dyDescent="0.15">
      <c r="A341" s="6" t="s">
        <v>615</v>
      </c>
      <c r="B341" s="6" t="s">
        <v>484</v>
      </c>
      <c r="C341" s="6" t="s">
        <v>575</v>
      </c>
      <c r="D341" s="6" t="s">
        <v>1811</v>
      </c>
      <c r="E341" s="6" t="s">
        <v>1812</v>
      </c>
      <c r="F341" s="2"/>
    </row>
    <row r="342" spans="1:6" x14ac:dyDescent="0.15">
      <c r="A342" s="6" t="s">
        <v>616</v>
      </c>
      <c r="B342" s="6" t="s">
        <v>484</v>
      </c>
      <c r="C342" s="6" t="s">
        <v>1779</v>
      </c>
      <c r="D342" s="6" t="s">
        <v>1770</v>
      </c>
      <c r="E342" s="6" t="s">
        <v>1780</v>
      </c>
      <c r="F342" s="2"/>
    </row>
    <row r="343" spans="1:6" x14ac:dyDescent="0.15">
      <c r="A343" s="6" t="s">
        <v>875</v>
      </c>
      <c r="B343" s="6" t="s">
        <v>484</v>
      </c>
      <c r="C343" s="6" t="s">
        <v>874</v>
      </c>
      <c r="D343" s="6" t="s">
        <v>1797</v>
      </c>
      <c r="E343" s="6" t="s">
        <v>1798</v>
      </c>
      <c r="F343" s="2"/>
    </row>
    <row r="344" spans="1:6" x14ac:dyDescent="0.15">
      <c r="A344" s="6" t="s">
        <v>617</v>
      </c>
      <c r="B344" s="6" t="s">
        <v>484</v>
      </c>
      <c r="C344" s="6" t="s">
        <v>8</v>
      </c>
      <c r="D344" s="6" t="s">
        <v>1768</v>
      </c>
      <c r="E344" s="6" t="s">
        <v>1796</v>
      </c>
      <c r="F344" s="2"/>
    </row>
    <row r="345" spans="1:6" x14ac:dyDescent="0.15">
      <c r="A345" s="6" t="s">
        <v>618</v>
      </c>
      <c r="B345" s="6" t="s">
        <v>484</v>
      </c>
      <c r="C345" s="6" t="s">
        <v>8</v>
      </c>
      <c r="D345" s="6" t="s">
        <v>576</v>
      </c>
      <c r="E345" s="6" t="s">
        <v>1795</v>
      </c>
      <c r="F345" s="2"/>
    </row>
    <row r="346" spans="1:6" x14ac:dyDescent="0.15">
      <c r="A346" s="6" t="s">
        <v>619</v>
      </c>
      <c r="B346" s="6" t="s">
        <v>484</v>
      </c>
      <c r="C346" s="6" t="s">
        <v>9</v>
      </c>
      <c r="D346" s="6" t="s">
        <v>834</v>
      </c>
      <c r="E346" s="6" t="s">
        <v>1794</v>
      </c>
      <c r="F346" s="2"/>
    </row>
    <row r="347" spans="1:6" x14ac:dyDescent="0.15">
      <c r="A347" s="6" t="s">
        <v>843</v>
      </c>
      <c r="B347" s="6" t="s">
        <v>484</v>
      </c>
      <c r="C347" s="6" t="s">
        <v>1791</v>
      </c>
      <c r="D347" s="6" t="s">
        <v>1770</v>
      </c>
      <c r="E347" s="6" t="s">
        <v>1793</v>
      </c>
      <c r="F347" s="2"/>
    </row>
    <row r="348" spans="1:6" x14ac:dyDescent="0.15">
      <c r="A348" s="6" t="s">
        <v>842</v>
      </c>
      <c r="B348" s="6" t="s">
        <v>484</v>
      </c>
      <c r="C348" s="6" t="s">
        <v>1791</v>
      </c>
      <c r="D348" s="6" t="s">
        <v>569</v>
      </c>
      <c r="E348" s="6" t="s">
        <v>1792</v>
      </c>
      <c r="F348" s="2"/>
    </row>
    <row r="349" spans="1:6" x14ac:dyDescent="0.15">
      <c r="A349" s="6" t="s">
        <v>620</v>
      </c>
      <c r="B349" s="6" t="s">
        <v>484</v>
      </c>
      <c r="C349" s="6" t="s">
        <v>577</v>
      </c>
      <c r="D349" s="6" t="s">
        <v>1768</v>
      </c>
      <c r="E349" s="6" t="s">
        <v>1790</v>
      </c>
      <c r="F349" s="2"/>
    </row>
    <row r="350" spans="1:6" x14ac:dyDescent="0.15">
      <c r="A350" s="6" t="s">
        <v>621</v>
      </c>
      <c r="B350" s="6" t="s">
        <v>484</v>
      </c>
      <c r="C350" s="6" t="s">
        <v>578</v>
      </c>
      <c r="D350" s="6" t="s">
        <v>1768</v>
      </c>
      <c r="E350" s="6" t="s">
        <v>1789</v>
      </c>
      <c r="F350" s="2"/>
    </row>
    <row r="351" spans="1:6" x14ac:dyDescent="0.15">
      <c r="A351" s="6" t="s">
        <v>622</v>
      </c>
      <c r="B351" s="6" t="s">
        <v>484</v>
      </c>
      <c r="C351" s="6" t="s">
        <v>579</v>
      </c>
      <c r="D351" s="6" t="s">
        <v>1768</v>
      </c>
      <c r="E351" s="6" t="s">
        <v>1788</v>
      </c>
      <c r="F351" s="2"/>
    </row>
    <row r="352" spans="1:6" x14ac:dyDescent="0.15">
      <c r="A352" s="6" t="s">
        <v>623</v>
      </c>
      <c r="B352" s="6" t="s">
        <v>484</v>
      </c>
      <c r="C352" s="6" t="s">
        <v>580</v>
      </c>
      <c r="D352" s="6" t="s">
        <v>1770</v>
      </c>
      <c r="E352" s="6" t="s">
        <v>1787</v>
      </c>
      <c r="F352" s="2"/>
    </row>
    <row r="353" spans="1:6" x14ac:dyDescent="0.15">
      <c r="A353" s="6" t="s">
        <v>624</v>
      </c>
      <c r="B353" s="6" t="s">
        <v>484</v>
      </c>
      <c r="C353" s="6" t="s">
        <v>581</v>
      </c>
      <c r="D353" s="6" t="s">
        <v>1785</v>
      </c>
      <c r="E353" s="6" t="s">
        <v>1786</v>
      </c>
      <c r="F353" s="2"/>
    </row>
    <row r="354" spans="1:6" x14ac:dyDescent="0.15">
      <c r="A354" s="6" t="s">
        <v>625</v>
      </c>
      <c r="B354" s="6" t="s">
        <v>484</v>
      </c>
      <c r="C354" s="6" t="s">
        <v>10</v>
      </c>
      <c r="D354" s="6" t="s">
        <v>1768</v>
      </c>
      <c r="E354" s="6" t="s">
        <v>1784</v>
      </c>
      <c r="F354" s="2"/>
    </row>
    <row r="355" spans="1:6" x14ac:dyDescent="0.15">
      <c r="A355" s="6" t="s">
        <v>626</v>
      </c>
      <c r="B355" s="6" t="s">
        <v>484</v>
      </c>
      <c r="C355" s="6" t="s">
        <v>11</v>
      </c>
      <c r="D355" s="6" t="s">
        <v>1768</v>
      </c>
      <c r="E355" s="6" t="s">
        <v>1783</v>
      </c>
      <c r="F355" s="2"/>
    </row>
    <row r="356" spans="1:6" x14ac:dyDescent="0.15">
      <c r="A356" s="6" t="s">
        <v>602</v>
      </c>
      <c r="B356" s="6" t="s">
        <v>484</v>
      </c>
      <c r="C356" s="6" t="s">
        <v>12</v>
      </c>
      <c r="D356" s="6" t="s">
        <v>1768</v>
      </c>
      <c r="E356" s="6" t="s">
        <v>1774</v>
      </c>
      <c r="F356" s="2"/>
    </row>
    <row r="357" spans="1:6" x14ac:dyDescent="0.15">
      <c r="A357" s="6" t="s">
        <v>627</v>
      </c>
      <c r="B357" s="6" t="s">
        <v>484</v>
      </c>
      <c r="C357" s="6" t="s">
        <v>582</v>
      </c>
      <c r="D357" s="6" t="s">
        <v>1768</v>
      </c>
      <c r="E357" s="6" t="s">
        <v>1769</v>
      </c>
      <c r="F357" s="2"/>
    </row>
    <row r="358" spans="1:6" x14ac:dyDescent="0.15">
      <c r="A358" s="6" t="s">
        <v>628</v>
      </c>
      <c r="B358" s="6" t="s">
        <v>484</v>
      </c>
      <c r="C358" s="6" t="s">
        <v>1766</v>
      </c>
      <c r="D358" s="6" t="s">
        <v>1761</v>
      </c>
      <c r="E358" s="6" t="s">
        <v>1767</v>
      </c>
      <c r="F358" s="2"/>
    </row>
    <row r="359" spans="1:6" x14ac:dyDescent="0.15">
      <c r="A359" s="6" t="s">
        <v>629</v>
      </c>
      <c r="B359" s="6" t="s">
        <v>484</v>
      </c>
      <c r="C359" s="6" t="s">
        <v>1763</v>
      </c>
      <c r="D359" s="6" t="s">
        <v>1764</v>
      </c>
      <c r="E359" s="6" t="s">
        <v>1765</v>
      </c>
      <c r="F359" s="2"/>
    </row>
    <row r="360" spans="1:6" x14ac:dyDescent="0.15">
      <c r="A360" s="6" t="s">
        <v>630</v>
      </c>
      <c r="B360" s="6" t="s">
        <v>484</v>
      </c>
      <c r="C360" s="6" t="s">
        <v>1760</v>
      </c>
      <c r="D360" s="6" t="s">
        <v>1761</v>
      </c>
      <c r="E360" s="6" t="s">
        <v>1762</v>
      </c>
      <c r="F360" s="2"/>
    </row>
    <row r="361" spans="1:6" x14ac:dyDescent="0.15">
      <c r="A361" s="6" t="s">
        <v>460</v>
      </c>
      <c r="B361" s="6" t="s">
        <v>484</v>
      </c>
      <c r="C361" s="6" t="s">
        <v>1833</v>
      </c>
      <c r="D361" s="6" t="s">
        <v>1836</v>
      </c>
      <c r="E361" s="6" t="s">
        <v>1837</v>
      </c>
      <c r="F361" s="2"/>
    </row>
    <row r="362" spans="1:6" x14ac:dyDescent="0.15">
      <c r="A362" s="6" t="s">
        <v>461</v>
      </c>
      <c r="B362" s="6" t="s">
        <v>484</v>
      </c>
      <c r="C362" s="6" t="s">
        <v>1833</v>
      </c>
      <c r="D362" s="6" t="s">
        <v>1834</v>
      </c>
      <c r="E362" s="6" t="s">
        <v>1835</v>
      </c>
      <c r="F362" s="2"/>
    </row>
    <row r="363" spans="1:6" x14ac:dyDescent="0.15">
      <c r="A363" s="6" t="s">
        <v>929</v>
      </c>
      <c r="B363" s="6" t="s">
        <v>484</v>
      </c>
      <c r="C363" s="6" t="s">
        <v>927</v>
      </c>
      <c r="D363" s="6" t="s">
        <v>928</v>
      </c>
      <c r="E363" s="6" t="s">
        <v>1838</v>
      </c>
      <c r="F363" s="2"/>
    </row>
    <row r="364" spans="1:6" x14ac:dyDescent="0.15">
      <c r="A364" s="6" t="s">
        <v>931</v>
      </c>
      <c r="B364" s="6" t="s">
        <v>484</v>
      </c>
      <c r="C364" s="6" t="s">
        <v>927</v>
      </c>
      <c r="D364" s="6" t="s">
        <v>930</v>
      </c>
      <c r="E364" s="6" t="s">
        <v>1839</v>
      </c>
      <c r="F364" s="2"/>
    </row>
    <row r="365" spans="1:6" x14ac:dyDescent="0.15">
      <c r="A365" s="6" t="s">
        <v>933</v>
      </c>
      <c r="B365" s="6" t="s">
        <v>484</v>
      </c>
      <c r="C365" s="6" t="s">
        <v>927</v>
      </c>
      <c r="D365" s="6" t="s">
        <v>932</v>
      </c>
      <c r="E365" s="6" t="s">
        <v>1840</v>
      </c>
      <c r="F365" s="2"/>
    </row>
    <row r="366" spans="1:6" x14ac:dyDescent="0.15">
      <c r="A366" s="6" t="s">
        <v>935</v>
      </c>
      <c r="B366" s="6" t="s">
        <v>484</v>
      </c>
      <c r="C366" s="6" t="s">
        <v>927</v>
      </c>
      <c r="D366" s="6" t="s">
        <v>934</v>
      </c>
      <c r="E366" s="6" t="s">
        <v>1841</v>
      </c>
      <c r="F366" s="2"/>
    </row>
    <row r="367" spans="1:6" x14ac:dyDescent="0.15">
      <c r="A367" s="6" t="s">
        <v>937</v>
      </c>
      <c r="B367" s="6" t="s">
        <v>484</v>
      </c>
      <c r="C367" s="6" t="s">
        <v>927</v>
      </c>
      <c r="D367" s="6" t="s">
        <v>936</v>
      </c>
      <c r="E367" s="6" t="s">
        <v>1842</v>
      </c>
      <c r="F367" s="2"/>
    </row>
    <row r="368" spans="1:6" x14ac:dyDescent="0.15">
      <c r="A368" s="6" t="s">
        <v>939</v>
      </c>
      <c r="B368" s="6" t="s">
        <v>484</v>
      </c>
      <c r="C368" s="6" t="s">
        <v>927</v>
      </c>
      <c r="D368" s="6" t="s">
        <v>938</v>
      </c>
      <c r="E368" s="6" t="s">
        <v>1843</v>
      </c>
      <c r="F368" s="2"/>
    </row>
    <row r="369" spans="1:6" x14ac:dyDescent="0.15">
      <c r="A369" s="6" t="s">
        <v>631</v>
      </c>
      <c r="B369" s="6" t="s">
        <v>484</v>
      </c>
      <c r="C369" s="6" t="s">
        <v>583</v>
      </c>
      <c r="D369" s="6" t="s">
        <v>1848</v>
      </c>
      <c r="E369" s="6" t="s">
        <v>1856</v>
      </c>
      <c r="F369" s="2"/>
    </row>
    <row r="370" spans="1:6" x14ac:dyDescent="0.15">
      <c r="A370" s="6" t="s">
        <v>632</v>
      </c>
      <c r="B370" s="6" t="s">
        <v>484</v>
      </c>
      <c r="C370" s="6" t="s">
        <v>583</v>
      </c>
      <c r="D370" s="6" t="s">
        <v>1854</v>
      </c>
      <c r="E370" s="6" t="s">
        <v>1855</v>
      </c>
      <c r="F370" s="2"/>
    </row>
    <row r="371" spans="1:6" x14ac:dyDescent="0.15">
      <c r="A371" s="6" t="s">
        <v>871</v>
      </c>
      <c r="B371" s="6" t="s">
        <v>484</v>
      </c>
      <c r="C371" s="6" t="s">
        <v>870</v>
      </c>
      <c r="D371" s="6" t="s">
        <v>1852</v>
      </c>
      <c r="E371" s="6" t="s">
        <v>1853</v>
      </c>
      <c r="F371" s="2"/>
    </row>
    <row r="372" spans="1:6" x14ac:dyDescent="0.15">
      <c r="A372" s="6" t="s">
        <v>439</v>
      </c>
      <c r="B372" s="6" t="s">
        <v>484</v>
      </c>
      <c r="C372" s="6" t="s">
        <v>438</v>
      </c>
      <c r="D372" s="6" t="s">
        <v>1850</v>
      </c>
      <c r="E372" s="6" t="s">
        <v>1851</v>
      </c>
      <c r="F372" s="2"/>
    </row>
    <row r="373" spans="1:6" x14ac:dyDescent="0.15">
      <c r="A373" s="6" t="s">
        <v>13</v>
      </c>
      <c r="B373" s="6" t="s">
        <v>484</v>
      </c>
      <c r="C373" s="6" t="s">
        <v>1847</v>
      </c>
      <c r="D373" s="6" t="s">
        <v>1848</v>
      </c>
      <c r="E373" s="6" t="s">
        <v>1849</v>
      </c>
      <c r="F373" s="2"/>
    </row>
    <row r="374" spans="1:6" x14ac:dyDescent="0.15">
      <c r="A374" s="6" t="s">
        <v>3</v>
      </c>
      <c r="B374" s="6" t="s">
        <v>484</v>
      </c>
      <c r="C374" s="6" t="s">
        <v>1844</v>
      </c>
      <c r="D374" s="6" t="s">
        <v>1845</v>
      </c>
      <c r="E374" s="6" t="s">
        <v>1846</v>
      </c>
      <c r="F374" s="2"/>
    </row>
    <row r="375" spans="1:6" x14ac:dyDescent="0.15">
      <c r="A375" s="6" t="s">
        <v>1943</v>
      </c>
      <c r="B375" s="6" t="s">
        <v>484</v>
      </c>
      <c r="C375" s="6" t="s">
        <v>1942</v>
      </c>
      <c r="D375" s="6" t="s">
        <v>1942</v>
      </c>
      <c r="E375" s="6" t="s">
        <v>1944</v>
      </c>
      <c r="F375" s="2"/>
    </row>
    <row r="376" spans="1:6" x14ac:dyDescent="0.15">
      <c r="A376" s="6" t="s">
        <v>634</v>
      </c>
      <c r="B376" s="6" t="s">
        <v>484</v>
      </c>
      <c r="C376" s="6" t="s">
        <v>598</v>
      </c>
      <c r="D376" s="6" t="s">
        <v>2042</v>
      </c>
      <c r="E376" s="6" t="s">
        <v>2043</v>
      </c>
      <c r="F376" s="2"/>
    </row>
    <row r="377" spans="1:6" x14ac:dyDescent="0.15">
      <c r="A377" s="6" t="s">
        <v>636</v>
      </c>
      <c r="B377" s="6" t="s">
        <v>484</v>
      </c>
      <c r="C377" s="6" t="s">
        <v>598</v>
      </c>
      <c r="D377" s="6" t="s">
        <v>2044</v>
      </c>
      <c r="E377" s="6" t="s">
        <v>2045</v>
      </c>
      <c r="F377" s="2"/>
    </row>
    <row r="378" spans="1:6" x14ac:dyDescent="0.15">
      <c r="A378" s="6" t="s">
        <v>635</v>
      </c>
      <c r="B378" s="6" t="s">
        <v>484</v>
      </c>
      <c r="C378" s="6" t="s">
        <v>598</v>
      </c>
      <c r="D378" s="6" t="s">
        <v>2046</v>
      </c>
      <c r="E378" s="6" t="s">
        <v>2047</v>
      </c>
      <c r="F378" s="2"/>
    </row>
    <row r="379" spans="1:6" x14ac:dyDescent="0.15">
      <c r="A379" s="6" t="s">
        <v>639</v>
      </c>
      <c r="B379" s="6" t="s">
        <v>484</v>
      </c>
      <c r="C379" s="6" t="s">
        <v>598</v>
      </c>
      <c r="D379" s="6" t="s">
        <v>2038</v>
      </c>
      <c r="E379" s="6" t="s">
        <v>2039</v>
      </c>
      <c r="F379" s="2"/>
    </row>
    <row r="380" spans="1:6" x14ac:dyDescent="0.15">
      <c r="A380" s="6" t="s">
        <v>637</v>
      </c>
      <c r="B380" s="6" t="s">
        <v>484</v>
      </c>
      <c r="C380" s="6" t="s">
        <v>598</v>
      </c>
      <c r="D380" s="6" t="s">
        <v>2040</v>
      </c>
      <c r="E380" s="6" t="s">
        <v>2041</v>
      </c>
      <c r="F380" s="2"/>
    </row>
    <row r="381" spans="1:6" x14ac:dyDescent="0.15">
      <c r="A381" s="6" t="s">
        <v>638</v>
      </c>
      <c r="B381" s="6" t="s">
        <v>484</v>
      </c>
      <c r="C381" s="6" t="s">
        <v>598</v>
      </c>
      <c r="D381" s="6" t="s">
        <v>2036</v>
      </c>
      <c r="E381" s="6" t="s">
        <v>2037</v>
      </c>
      <c r="F381" s="2"/>
    </row>
    <row r="382" spans="1:6" x14ac:dyDescent="0.15">
      <c r="A382" s="6" t="s">
        <v>641</v>
      </c>
      <c r="B382" s="6" t="s">
        <v>484</v>
      </c>
      <c r="C382" s="6" t="s">
        <v>598</v>
      </c>
      <c r="D382" s="6" t="s">
        <v>2030</v>
      </c>
      <c r="E382" s="6" t="s">
        <v>2031</v>
      </c>
      <c r="F382" s="2"/>
    </row>
    <row r="383" spans="1:6" x14ac:dyDescent="0.15">
      <c r="A383" s="6" t="s">
        <v>640</v>
      </c>
      <c r="B383" s="6" t="s">
        <v>484</v>
      </c>
      <c r="C383" s="6" t="s">
        <v>598</v>
      </c>
      <c r="D383" s="6" t="s">
        <v>1958</v>
      </c>
      <c r="E383" s="6" t="s">
        <v>2032</v>
      </c>
      <c r="F383" s="2"/>
    </row>
    <row r="384" spans="1:6" x14ac:dyDescent="0.15">
      <c r="A384" s="6" t="s">
        <v>2034</v>
      </c>
      <c r="B384" s="6" t="s">
        <v>484</v>
      </c>
      <c r="C384" s="6" t="s">
        <v>598</v>
      </c>
      <c r="D384" s="6" t="s">
        <v>2033</v>
      </c>
      <c r="E384" s="6" t="s">
        <v>2035</v>
      </c>
      <c r="F384" s="2"/>
    </row>
    <row r="385" spans="1:6" x14ac:dyDescent="0.15">
      <c r="A385" s="6" t="s">
        <v>644</v>
      </c>
      <c r="B385" s="6" t="s">
        <v>484</v>
      </c>
      <c r="C385" s="6" t="s">
        <v>598</v>
      </c>
      <c r="D385" s="6" t="s">
        <v>2028</v>
      </c>
      <c r="E385" s="6" t="s">
        <v>2029</v>
      </c>
      <c r="F385" s="2"/>
    </row>
    <row r="386" spans="1:6" x14ac:dyDescent="0.15">
      <c r="A386" s="6" t="s">
        <v>642</v>
      </c>
      <c r="B386" s="6" t="s">
        <v>484</v>
      </c>
      <c r="C386" s="6" t="s">
        <v>598</v>
      </c>
      <c r="D386" s="6" t="s">
        <v>2022</v>
      </c>
      <c r="E386" s="6" t="s">
        <v>2023</v>
      </c>
      <c r="F386" s="2"/>
    </row>
    <row r="387" spans="1:6" x14ac:dyDescent="0.15">
      <c r="A387" s="6" t="s">
        <v>643</v>
      </c>
      <c r="B387" s="6" t="s">
        <v>484</v>
      </c>
      <c r="C387" s="6" t="s">
        <v>598</v>
      </c>
      <c r="D387" s="6" t="s">
        <v>2024</v>
      </c>
      <c r="E387" s="6" t="s">
        <v>2025</v>
      </c>
      <c r="F387" s="2"/>
    </row>
    <row r="388" spans="1:6" x14ac:dyDescent="0.15">
      <c r="A388" s="6" t="s">
        <v>645</v>
      </c>
      <c r="B388" s="6" t="s">
        <v>484</v>
      </c>
      <c r="C388" s="6" t="s">
        <v>598</v>
      </c>
      <c r="D388" s="6" t="s">
        <v>1969</v>
      </c>
      <c r="E388" s="6" t="s">
        <v>2019</v>
      </c>
      <c r="F388" s="2"/>
    </row>
    <row r="389" spans="1:6" x14ac:dyDescent="0.15">
      <c r="A389" s="6" t="s">
        <v>2015</v>
      </c>
      <c r="B389" s="6" t="s">
        <v>484</v>
      </c>
      <c r="C389" s="6" t="s">
        <v>598</v>
      </c>
      <c r="D389" s="6" t="s">
        <v>2014</v>
      </c>
      <c r="E389" s="6" t="s">
        <v>2016</v>
      </c>
      <c r="F389" s="2"/>
    </row>
    <row r="390" spans="1:6" x14ac:dyDescent="0.15">
      <c r="A390" s="6" t="s">
        <v>648</v>
      </c>
      <c r="B390" s="6" t="s">
        <v>484</v>
      </c>
      <c r="C390" s="6" t="s">
        <v>598</v>
      </c>
      <c r="D390" s="6" t="s">
        <v>2026</v>
      </c>
      <c r="E390" s="6" t="s">
        <v>2027</v>
      </c>
      <c r="F390" s="2"/>
    </row>
    <row r="391" spans="1:6" x14ac:dyDescent="0.15">
      <c r="A391" s="6" t="s">
        <v>646</v>
      </c>
      <c r="B391" s="6" t="s">
        <v>484</v>
      </c>
      <c r="C391" s="6" t="s">
        <v>598</v>
      </c>
      <c r="D391" s="6" t="s">
        <v>2017</v>
      </c>
      <c r="E391" s="6" t="s">
        <v>2018</v>
      </c>
      <c r="F391" s="2"/>
    </row>
    <row r="392" spans="1:6" x14ac:dyDescent="0.15">
      <c r="A392" s="6" t="s">
        <v>647</v>
      </c>
      <c r="B392" s="6" t="s">
        <v>484</v>
      </c>
      <c r="C392" s="6" t="s">
        <v>598</v>
      </c>
      <c r="D392" s="6" t="s">
        <v>2020</v>
      </c>
      <c r="E392" s="6" t="s">
        <v>2021</v>
      </c>
      <c r="F392" s="2"/>
    </row>
    <row r="393" spans="1:6" x14ac:dyDescent="0.15">
      <c r="A393" s="6" t="s">
        <v>651</v>
      </c>
      <c r="B393" s="6" t="s">
        <v>484</v>
      </c>
      <c r="C393" s="6" t="s">
        <v>598</v>
      </c>
      <c r="D393" s="6" t="s">
        <v>2010</v>
      </c>
      <c r="E393" s="6" t="s">
        <v>2011</v>
      </c>
      <c r="F393" s="2"/>
    </row>
    <row r="394" spans="1:6" x14ac:dyDescent="0.15">
      <c r="A394" s="6" t="s">
        <v>649</v>
      </c>
      <c r="B394" s="6" t="s">
        <v>484</v>
      </c>
      <c r="C394" s="6" t="s">
        <v>598</v>
      </c>
      <c r="D394" s="6" t="s">
        <v>2012</v>
      </c>
      <c r="E394" s="6" t="s">
        <v>2013</v>
      </c>
      <c r="F394" s="2"/>
    </row>
    <row r="395" spans="1:6" x14ac:dyDescent="0.15">
      <c r="A395" s="6" t="s">
        <v>650</v>
      </c>
      <c r="B395" s="6" t="s">
        <v>484</v>
      </c>
      <c r="C395" s="6" t="s">
        <v>598</v>
      </c>
      <c r="D395" s="6" t="s">
        <v>2008</v>
      </c>
      <c r="E395" s="6" t="s">
        <v>2009</v>
      </c>
      <c r="F395" s="2"/>
    </row>
    <row r="396" spans="1:6" x14ac:dyDescent="0.15">
      <c r="A396" s="6" t="s">
        <v>2006</v>
      </c>
      <c r="B396" s="6" t="s">
        <v>484</v>
      </c>
      <c r="C396" s="6" t="s">
        <v>2005</v>
      </c>
      <c r="D396" s="6" t="s">
        <v>2308</v>
      </c>
      <c r="E396" s="6" t="s">
        <v>2007</v>
      </c>
      <c r="F396" s="2"/>
    </row>
    <row r="397" spans="1:6" x14ac:dyDescent="0.15">
      <c r="A397" s="6" t="s">
        <v>489</v>
      </c>
      <c r="B397" s="6" t="s">
        <v>484</v>
      </c>
      <c r="C397" s="6" t="s">
        <v>462</v>
      </c>
      <c r="D397" s="6" t="s">
        <v>1948</v>
      </c>
      <c r="E397" s="6" t="s">
        <v>1949</v>
      </c>
      <c r="F397" s="2"/>
    </row>
    <row r="398" spans="1:6" x14ac:dyDescent="0.15">
      <c r="A398" s="6" t="s">
        <v>463</v>
      </c>
      <c r="B398" s="6" t="s">
        <v>484</v>
      </c>
      <c r="C398" s="6" t="s">
        <v>462</v>
      </c>
      <c r="D398" s="6" t="s">
        <v>1950</v>
      </c>
      <c r="E398" s="6" t="s">
        <v>1951</v>
      </c>
      <c r="F398" s="2"/>
    </row>
    <row r="399" spans="1:6" x14ac:dyDescent="0.15">
      <c r="A399" s="6" t="s">
        <v>490</v>
      </c>
      <c r="B399" s="6" t="s">
        <v>484</v>
      </c>
      <c r="C399" s="6" t="s">
        <v>462</v>
      </c>
      <c r="D399" s="6" t="s">
        <v>1952</v>
      </c>
      <c r="E399" s="6" t="s">
        <v>1953</v>
      </c>
      <c r="F399" s="2"/>
    </row>
    <row r="400" spans="1:6" x14ac:dyDescent="0.15">
      <c r="A400" s="6" t="s">
        <v>491</v>
      </c>
      <c r="B400" s="6" t="s">
        <v>484</v>
      </c>
      <c r="C400" s="6" t="s">
        <v>462</v>
      </c>
      <c r="D400" s="6" t="s">
        <v>1954</v>
      </c>
      <c r="E400" s="6" t="s">
        <v>1955</v>
      </c>
      <c r="F400" s="2"/>
    </row>
    <row r="401" spans="1:6" x14ac:dyDescent="0.15">
      <c r="A401" s="6" t="s">
        <v>464</v>
      </c>
      <c r="B401" s="6" t="s">
        <v>484</v>
      </c>
      <c r="C401" s="6" t="s">
        <v>462</v>
      </c>
      <c r="D401" s="6" t="s">
        <v>1956</v>
      </c>
      <c r="E401" s="6" t="s">
        <v>1957</v>
      </c>
      <c r="F401" s="2"/>
    </row>
    <row r="402" spans="1:6" x14ac:dyDescent="0.15">
      <c r="A402" s="6" t="s">
        <v>492</v>
      </c>
      <c r="B402" s="6" t="s">
        <v>484</v>
      </c>
      <c r="C402" s="6" t="s">
        <v>462</v>
      </c>
      <c r="D402" s="6" t="s">
        <v>1958</v>
      </c>
      <c r="E402" s="6" t="s">
        <v>1959</v>
      </c>
      <c r="F402" s="2"/>
    </row>
    <row r="403" spans="1:6" x14ac:dyDescent="0.15">
      <c r="A403" s="6" t="s">
        <v>493</v>
      </c>
      <c r="B403" s="6" t="s">
        <v>484</v>
      </c>
      <c r="C403" s="6" t="s">
        <v>462</v>
      </c>
      <c r="D403" s="6" t="s">
        <v>1960</v>
      </c>
      <c r="E403" s="6" t="s">
        <v>1961</v>
      </c>
      <c r="F403" s="2"/>
    </row>
    <row r="404" spans="1:6" x14ac:dyDescent="0.15">
      <c r="A404" s="6" t="s">
        <v>465</v>
      </c>
      <c r="B404" s="6" t="s">
        <v>484</v>
      </c>
      <c r="C404" s="6" t="s">
        <v>462</v>
      </c>
      <c r="D404" s="6" t="s">
        <v>1962</v>
      </c>
      <c r="E404" s="6" t="s">
        <v>1963</v>
      </c>
      <c r="F404" s="2"/>
    </row>
    <row r="405" spans="1:6" x14ac:dyDescent="0.15">
      <c r="A405" s="6" t="s">
        <v>494</v>
      </c>
      <c r="B405" s="6" t="s">
        <v>484</v>
      </c>
      <c r="C405" s="6" t="s">
        <v>462</v>
      </c>
      <c r="D405" s="6" t="s">
        <v>928</v>
      </c>
      <c r="E405" s="6" t="s">
        <v>1964</v>
      </c>
      <c r="F405" s="2"/>
    </row>
    <row r="406" spans="1:6" x14ac:dyDescent="0.15">
      <c r="A406" s="6" t="s">
        <v>495</v>
      </c>
      <c r="B406" s="6" t="s">
        <v>484</v>
      </c>
      <c r="C406" s="6" t="s">
        <v>462</v>
      </c>
      <c r="D406" s="6" t="s">
        <v>1965</v>
      </c>
      <c r="E406" s="6" t="s">
        <v>1966</v>
      </c>
      <c r="F406" s="2"/>
    </row>
    <row r="407" spans="1:6" x14ac:dyDescent="0.15">
      <c r="A407" s="6" t="s">
        <v>466</v>
      </c>
      <c r="B407" s="6" t="s">
        <v>484</v>
      </c>
      <c r="C407" s="6" t="s">
        <v>462</v>
      </c>
      <c r="D407" s="6" t="s">
        <v>1967</v>
      </c>
      <c r="E407" s="6" t="s">
        <v>1968</v>
      </c>
      <c r="F407" s="2"/>
    </row>
    <row r="408" spans="1:6" x14ac:dyDescent="0.15">
      <c r="A408" s="6" t="s">
        <v>496</v>
      </c>
      <c r="B408" s="6" t="s">
        <v>484</v>
      </c>
      <c r="C408" s="6" t="s">
        <v>462</v>
      </c>
      <c r="D408" s="6" t="s">
        <v>1969</v>
      </c>
      <c r="E408" s="6" t="s">
        <v>1970</v>
      </c>
      <c r="F408" s="2"/>
    </row>
    <row r="409" spans="1:6" x14ac:dyDescent="0.15">
      <c r="A409" s="6" t="s">
        <v>497</v>
      </c>
      <c r="B409" s="6" t="s">
        <v>484</v>
      </c>
      <c r="C409" s="6" t="s">
        <v>462</v>
      </c>
      <c r="D409" s="6" t="s">
        <v>1971</v>
      </c>
      <c r="E409" s="6" t="s">
        <v>1972</v>
      </c>
      <c r="F409" s="2"/>
    </row>
    <row r="410" spans="1:6" x14ac:dyDescent="0.15">
      <c r="A410" s="6" t="s">
        <v>467</v>
      </c>
      <c r="B410" s="6" t="s">
        <v>484</v>
      </c>
      <c r="C410" s="6" t="s">
        <v>462</v>
      </c>
      <c r="D410" s="6" t="s">
        <v>1973</v>
      </c>
      <c r="E410" s="6" t="s">
        <v>1974</v>
      </c>
      <c r="F410" s="2"/>
    </row>
    <row r="411" spans="1:6" x14ac:dyDescent="0.15">
      <c r="A411" s="6" t="s">
        <v>498</v>
      </c>
      <c r="B411" s="6" t="s">
        <v>484</v>
      </c>
      <c r="C411" s="6" t="s">
        <v>462</v>
      </c>
      <c r="D411" s="6" t="s">
        <v>930</v>
      </c>
      <c r="E411" s="6" t="s">
        <v>1975</v>
      </c>
      <c r="F411" s="2"/>
    </row>
    <row r="412" spans="1:6" x14ac:dyDescent="0.15">
      <c r="A412" s="6" t="s">
        <v>499</v>
      </c>
      <c r="B412" s="6" t="s">
        <v>484</v>
      </c>
      <c r="C412" s="6" t="s">
        <v>462</v>
      </c>
      <c r="D412" s="6" t="s">
        <v>1976</v>
      </c>
      <c r="E412" s="6" t="s">
        <v>1977</v>
      </c>
      <c r="F412" s="2"/>
    </row>
    <row r="413" spans="1:6" x14ac:dyDescent="0.15">
      <c r="A413" s="6" t="s">
        <v>468</v>
      </c>
      <c r="B413" s="6" t="s">
        <v>484</v>
      </c>
      <c r="C413" s="6" t="s">
        <v>462</v>
      </c>
      <c r="D413" s="6" t="s">
        <v>1978</v>
      </c>
      <c r="E413" s="6" t="s">
        <v>1979</v>
      </c>
      <c r="F413" s="2"/>
    </row>
    <row r="414" spans="1:6" x14ac:dyDescent="0.15">
      <c r="A414" s="6" t="s">
        <v>597</v>
      </c>
      <c r="B414" s="6" t="s">
        <v>484</v>
      </c>
      <c r="C414" s="6" t="s">
        <v>462</v>
      </c>
      <c r="D414" s="6" t="s">
        <v>1980</v>
      </c>
      <c r="E414" s="6" t="s">
        <v>1981</v>
      </c>
      <c r="F414" s="2"/>
    </row>
    <row r="415" spans="1:6" x14ac:dyDescent="0.15">
      <c r="A415" s="6" t="s">
        <v>500</v>
      </c>
      <c r="B415" s="6" t="s">
        <v>484</v>
      </c>
      <c r="C415" s="6" t="s">
        <v>462</v>
      </c>
      <c r="D415" s="6" t="s">
        <v>1982</v>
      </c>
      <c r="E415" s="6" t="s">
        <v>1983</v>
      </c>
      <c r="F415" s="2"/>
    </row>
    <row r="416" spans="1:6" x14ac:dyDescent="0.15">
      <c r="A416" s="6" t="s">
        <v>469</v>
      </c>
      <c r="B416" s="6" t="s">
        <v>484</v>
      </c>
      <c r="C416" s="6" t="s">
        <v>462</v>
      </c>
      <c r="D416" s="6" t="s">
        <v>1984</v>
      </c>
      <c r="E416" s="6" t="s">
        <v>1985</v>
      </c>
      <c r="F416" s="2"/>
    </row>
    <row r="417" spans="1:6" x14ac:dyDescent="0.15">
      <c r="A417" s="6" t="s">
        <v>501</v>
      </c>
      <c r="B417" s="6" t="s">
        <v>484</v>
      </c>
      <c r="C417" s="6" t="s">
        <v>462</v>
      </c>
      <c r="D417" s="6" t="s">
        <v>932</v>
      </c>
      <c r="E417" s="6" t="s">
        <v>1986</v>
      </c>
      <c r="F417" s="2"/>
    </row>
    <row r="418" spans="1:6" x14ac:dyDescent="0.15">
      <c r="A418" s="6" t="s">
        <v>502</v>
      </c>
      <c r="B418" s="6" t="s">
        <v>484</v>
      </c>
      <c r="C418" s="6" t="s">
        <v>462</v>
      </c>
      <c r="D418" s="6" t="s">
        <v>1987</v>
      </c>
      <c r="E418" s="6" t="s">
        <v>1988</v>
      </c>
      <c r="F418" s="2"/>
    </row>
    <row r="419" spans="1:6" x14ac:dyDescent="0.15">
      <c r="A419" s="6" t="s">
        <v>470</v>
      </c>
      <c r="B419" s="6" t="s">
        <v>484</v>
      </c>
      <c r="C419" s="6" t="s">
        <v>462</v>
      </c>
      <c r="D419" s="6" t="s">
        <v>1989</v>
      </c>
      <c r="E419" s="6" t="s">
        <v>1990</v>
      </c>
      <c r="F419" s="2"/>
    </row>
    <row r="420" spans="1:6" x14ac:dyDescent="0.15">
      <c r="A420" s="6" t="s">
        <v>503</v>
      </c>
      <c r="B420" s="6" t="s">
        <v>484</v>
      </c>
      <c r="C420" s="6" t="s">
        <v>462</v>
      </c>
      <c r="D420" s="6" t="s">
        <v>1991</v>
      </c>
      <c r="E420" s="6" t="s">
        <v>1992</v>
      </c>
      <c r="F420" s="2"/>
    </row>
    <row r="421" spans="1:6" x14ac:dyDescent="0.15">
      <c r="A421" s="6" t="s">
        <v>504</v>
      </c>
      <c r="B421" s="6" t="s">
        <v>484</v>
      </c>
      <c r="C421" s="6" t="s">
        <v>462</v>
      </c>
      <c r="D421" s="6" t="s">
        <v>1993</v>
      </c>
      <c r="E421" s="6" t="s">
        <v>1994</v>
      </c>
      <c r="F421" s="2"/>
    </row>
    <row r="422" spans="1:6" x14ac:dyDescent="0.15">
      <c r="A422" s="6" t="s">
        <v>471</v>
      </c>
      <c r="B422" s="6" t="s">
        <v>484</v>
      </c>
      <c r="C422" s="6" t="s">
        <v>462</v>
      </c>
      <c r="D422" s="6" t="s">
        <v>1995</v>
      </c>
      <c r="E422" s="6" t="s">
        <v>1996</v>
      </c>
      <c r="F422" s="2"/>
    </row>
    <row r="423" spans="1:6" x14ac:dyDescent="0.15">
      <c r="A423" s="6" t="s">
        <v>505</v>
      </c>
      <c r="B423" s="6" t="s">
        <v>484</v>
      </c>
      <c r="C423" s="6" t="s">
        <v>462</v>
      </c>
      <c r="D423" s="6" t="s">
        <v>1997</v>
      </c>
      <c r="E423" s="6" t="s">
        <v>1998</v>
      </c>
      <c r="F423" s="2"/>
    </row>
    <row r="424" spans="1:6" x14ac:dyDescent="0.15">
      <c r="A424" s="6" t="s">
        <v>506</v>
      </c>
      <c r="B424" s="6" t="s">
        <v>484</v>
      </c>
      <c r="C424" s="6" t="s">
        <v>462</v>
      </c>
      <c r="D424" s="6" t="s">
        <v>1999</v>
      </c>
      <c r="E424" s="6" t="s">
        <v>2000</v>
      </c>
      <c r="F424" s="2"/>
    </row>
    <row r="425" spans="1:6" x14ac:dyDescent="0.15">
      <c r="A425" s="6" t="s">
        <v>472</v>
      </c>
      <c r="B425" s="6" t="s">
        <v>484</v>
      </c>
      <c r="C425" s="6" t="s">
        <v>462</v>
      </c>
      <c r="D425" s="6" t="s">
        <v>2001</v>
      </c>
      <c r="E425" s="6" t="s">
        <v>2002</v>
      </c>
      <c r="F425" s="2"/>
    </row>
    <row r="426" spans="1:6" x14ac:dyDescent="0.15">
      <c r="A426" s="6" t="s">
        <v>507</v>
      </c>
      <c r="B426" s="6" t="s">
        <v>484</v>
      </c>
      <c r="C426" s="6" t="s">
        <v>462</v>
      </c>
      <c r="D426" s="6" t="s">
        <v>2003</v>
      </c>
      <c r="E426" s="6" t="s">
        <v>2004</v>
      </c>
      <c r="F426" s="2"/>
    </row>
    <row r="427" spans="1:6" x14ac:dyDescent="0.15">
      <c r="A427" s="6" t="s">
        <v>15</v>
      </c>
      <c r="B427" s="6" t="s">
        <v>484</v>
      </c>
      <c r="C427" s="6" t="s">
        <v>587</v>
      </c>
      <c r="D427" s="6" t="s">
        <v>1059</v>
      </c>
      <c r="E427" s="6" t="s">
        <v>2049</v>
      </c>
      <c r="F427" s="2"/>
    </row>
    <row r="428" spans="1:6" x14ac:dyDescent="0.15">
      <c r="A428" s="6" t="s">
        <v>16</v>
      </c>
      <c r="B428" s="6" t="s">
        <v>484</v>
      </c>
      <c r="C428" s="6" t="s">
        <v>587</v>
      </c>
      <c r="D428" s="6" t="s">
        <v>1061</v>
      </c>
      <c r="E428" s="6" t="s">
        <v>2050</v>
      </c>
      <c r="F428" s="2"/>
    </row>
    <row r="429" spans="1:6" x14ac:dyDescent="0.15">
      <c r="A429" s="6" t="s">
        <v>14</v>
      </c>
      <c r="B429" s="6" t="s">
        <v>484</v>
      </c>
      <c r="C429" s="6" t="s">
        <v>587</v>
      </c>
      <c r="D429" s="6" t="s">
        <v>1063</v>
      </c>
      <c r="E429" s="6" t="s">
        <v>2048</v>
      </c>
      <c r="F429" s="2"/>
    </row>
    <row r="430" spans="1:6" x14ac:dyDescent="0.15">
      <c r="A430" s="6" t="s">
        <v>509</v>
      </c>
      <c r="B430" s="6" t="s">
        <v>566</v>
      </c>
      <c r="C430" s="6" t="s">
        <v>522</v>
      </c>
      <c r="D430" s="6" t="s">
        <v>1040</v>
      </c>
      <c r="E430" s="6" t="s">
        <v>1041</v>
      </c>
      <c r="F430" s="2"/>
    </row>
    <row r="431" spans="1:6" x14ac:dyDescent="0.15">
      <c r="A431" s="6" t="s">
        <v>846</v>
      </c>
      <c r="B431" s="6" t="s">
        <v>566</v>
      </c>
      <c r="C431" s="6" t="s">
        <v>522</v>
      </c>
      <c r="D431" s="6" t="s">
        <v>1042</v>
      </c>
      <c r="E431" s="6" t="s">
        <v>1043</v>
      </c>
      <c r="F431" s="2"/>
    </row>
    <row r="432" spans="1:6" x14ac:dyDescent="0.15">
      <c r="A432" s="6" t="s">
        <v>844</v>
      </c>
      <c r="B432" s="6" t="s">
        <v>566</v>
      </c>
      <c r="C432" s="6" t="s">
        <v>522</v>
      </c>
      <c r="D432" s="6" t="s">
        <v>954</v>
      </c>
      <c r="E432" s="6" t="s">
        <v>1044</v>
      </c>
      <c r="F432" s="2"/>
    </row>
    <row r="433" spans="1:6" x14ac:dyDescent="0.15">
      <c r="A433" s="6" t="s">
        <v>508</v>
      </c>
      <c r="B433" s="6" t="s">
        <v>566</v>
      </c>
      <c r="C433" s="6" t="s">
        <v>522</v>
      </c>
      <c r="D433" s="6" t="s">
        <v>1045</v>
      </c>
      <c r="E433" s="6" t="s">
        <v>1046</v>
      </c>
      <c r="F433" s="2"/>
    </row>
    <row r="434" spans="1:6" x14ac:dyDescent="0.15">
      <c r="A434" s="6" t="s">
        <v>845</v>
      </c>
      <c r="B434" s="6" t="s">
        <v>566</v>
      </c>
      <c r="C434" s="6" t="s">
        <v>522</v>
      </c>
      <c r="D434" s="6" t="s">
        <v>964</v>
      </c>
      <c r="E434" s="6" t="s">
        <v>1047</v>
      </c>
      <c r="F434" s="2"/>
    </row>
    <row r="435" spans="1:6" x14ac:dyDescent="0.15">
      <c r="A435" s="6" t="s">
        <v>518</v>
      </c>
      <c r="B435" s="6" t="s">
        <v>566</v>
      </c>
      <c r="C435" s="6" t="s">
        <v>522</v>
      </c>
      <c r="D435" s="6" t="s">
        <v>994</v>
      </c>
      <c r="E435" s="6" t="s">
        <v>995</v>
      </c>
      <c r="F435" s="2"/>
    </row>
    <row r="436" spans="1:6" x14ac:dyDescent="0.15">
      <c r="A436" s="6" t="s">
        <v>519</v>
      </c>
      <c r="B436" s="6" t="s">
        <v>566</v>
      </c>
      <c r="C436" s="6" t="s">
        <v>522</v>
      </c>
      <c r="D436" s="6" t="s">
        <v>1036</v>
      </c>
      <c r="E436" s="6" t="s">
        <v>1037</v>
      </c>
      <c r="F436" s="2"/>
    </row>
    <row r="437" spans="1:6" x14ac:dyDescent="0.15">
      <c r="A437" s="6" t="s">
        <v>520</v>
      </c>
      <c r="B437" s="6" t="s">
        <v>566</v>
      </c>
      <c r="C437" s="6" t="s">
        <v>522</v>
      </c>
      <c r="D437" s="6" t="s">
        <v>996</v>
      </c>
      <c r="E437" s="6" t="s">
        <v>997</v>
      </c>
      <c r="F437" s="2"/>
    </row>
    <row r="438" spans="1:6" x14ac:dyDescent="0.15">
      <c r="A438" s="6" t="s">
        <v>521</v>
      </c>
      <c r="B438" s="6" t="s">
        <v>566</v>
      </c>
      <c r="C438" s="6" t="s">
        <v>522</v>
      </c>
      <c r="D438" s="6" t="s">
        <v>1038</v>
      </c>
      <c r="E438" s="6" t="s">
        <v>1039</v>
      </c>
      <c r="F438" s="2"/>
    </row>
    <row r="439" spans="1:6" x14ac:dyDescent="0.15">
      <c r="A439" s="6" t="s">
        <v>849</v>
      </c>
      <c r="B439" s="6" t="s">
        <v>566</v>
      </c>
      <c r="C439" s="6" t="s">
        <v>522</v>
      </c>
      <c r="D439" s="6" t="s">
        <v>998</v>
      </c>
      <c r="E439" s="6" t="s">
        <v>999</v>
      </c>
      <c r="F439" s="2"/>
    </row>
    <row r="440" spans="1:6" x14ac:dyDescent="0.15">
      <c r="A440" s="6" t="s">
        <v>852</v>
      </c>
      <c r="B440" s="6" t="s">
        <v>566</v>
      </c>
      <c r="C440" s="6" t="s">
        <v>522</v>
      </c>
      <c r="D440" s="6" t="s">
        <v>1018</v>
      </c>
      <c r="E440" s="6" t="s">
        <v>1019</v>
      </c>
      <c r="F440" s="2"/>
    </row>
    <row r="441" spans="1:6" x14ac:dyDescent="0.15">
      <c r="A441" s="6" t="s">
        <v>855</v>
      </c>
      <c r="B441" s="6" t="s">
        <v>566</v>
      </c>
      <c r="C441" s="6" t="s">
        <v>522</v>
      </c>
      <c r="D441" s="6" t="s">
        <v>1000</v>
      </c>
      <c r="E441" s="6" t="s">
        <v>1001</v>
      </c>
      <c r="F441" s="2"/>
    </row>
    <row r="442" spans="1:6" x14ac:dyDescent="0.15">
      <c r="A442" s="6" t="s">
        <v>858</v>
      </c>
      <c r="B442" s="6" t="s">
        <v>566</v>
      </c>
      <c r="C442" s="6" t="s">
        <v>522</v>
      </c>
      <c r="D442" s="6" t="s">
        <v>1002</v>
      </c>
      <c r="E442" s="6" t="s">
        <v>1003</v>
      </c>
      <c r="F442" s="2"/>
    </row>
    <row r="443" spans="1:6" x14ac:dyDescent="0.15">
      <c r="A443" s="6" t="s">
        <v>861</v>
      </c>
      <c r="B443" s="6" t="s">
        <v>566</v>
      </c>
      <c r="C443" s="6" t="s">
        <v>522</v>
      </c>
      <c r="D443" s="6" t="s">
        <v>1020</v>
      </c>
      <c r="E443" s="6" t="s">
        <v>1021</v>
      </c>
      <c r="F443" s="2"/>
    </row>
    <row r="444" spans="1:6" x14ac:dyDescent="0.15">
      <c r="A444" s="6" t="s">
        <v>510</v>
      </c>
      <c r="B444" s="6" t="s">
        <v>566</v>
      </c>
      <c r="C444" s="6" t="s">
        <v>522</v>
      </c>
      <c r="D444" s="6" t="s">
        <v>1004</v>
      </c>
      <c r="E444" s="6" t="s">
        <v>1005</v>
      </c>
      <c r="F444" s="2"/>
    </row>
    <row r="445" spans="1:6" x14ac:dyDescent="0.15">
      <c r="A445" s="6" t="s">
        <v>511</v>
      </c>
      <c r="B445" s="6" t="s">
        <v>566</v>
      </c>
      <c r="C445" s="6" t="s">
        <v>522</v>
      </c>
      <c r="D445" s="6" t="s">
        <v>1028</v>
      </c>
      <c r="E445" s="6" t="s">
        <v>1029</v>
      </c>
      <c r="F445" s="2"/>
    </row>
    <row r="446" spans="1:6" x14ac:dyDescent="0.15">
      <c r="A446" s="6" t="s">
        <v>512</v>
      </c>
      <c r="B446" s="6" t="s">
        <v>566</v>
      </c>
      <c r="C446" s="6" t="s">
        <v>522</v>
      </c>
      <c r="D446" s="6" t="s">
        <v>1006</v>
      </c>
      <c r="E446" s="6" t="s">
        <v>1007</v>
      </c>
      <c r="F446" s="2"/>
    </row>
    <row r="447" spans="1:6" x14ac:dyDescent="0.15">
      <c r="A447" s="6" t="s">
        <v>513</v>
      </c>
      <c r="B447" s="6" t="s">
        <v>566</v>
      </c>
      <c r="C447" s="6" t="s">
        <v>522</v>
      </c>
      <c r="D447" s="6" t="s">
        <v>1030</v>
      </c>
      <c r="E447" s="6" t="s">
        <v>1031</v>
      </c>
      <c r="F447" s="2"/>
    </row>
    <row r="448" spans="1:6" x14ac:dyDescent="0.15">
      <c r="A448" s="6" t="s">
        <v>847</v>
      </c>
      <c r="B448" s="6" t="s">
        <v>566</v>
      </c>
      <c r="C448" s="6" t="s">
        <v>522</v>
      </c>
      <c r="D448" s="6" t="s">
        <v>956</v>
      </c>
      <c r="E448" s="6" t="s">
        <v>1008</v>
      </c>
      <c r="F448" s="2"/>
    </row>
    <row r="449" spans="1:6" x14ac:dyDescent="0.15">
      <c r="A449" s="6" t="s">
        <v>850</v>
      </c>
      <c r="B449" s="6" t="s">
        <v>566</v>
      </c>
      <c r="C449" s="6" t="s">
        <v>522</v>
      </c>
      <c r="D449" s="6" t="s">
        <v>958</v>
      </c>
      <c r="E449" s="6" t="s">
        <v>1022</v>
      </c>
      <c r="F449" s="2"/>
    </row>
    <row r="450" spans="1:6" x14ac:dyDescent="0.15">
      <c r="A450" s="6" t="s">
        <v>853</v>
      </c>
      <c r="B450" s="6" t="s">
        <v>566</v>
      </c>
      <c r="C450" s="6" t="s">
        <v>522</v>
      </c>
      <c r="D450" s="6" t="s">
        <v>960</v>
      </c>
      <c r="E450" s="6" t="s">
        <v>1009</v>
      </c>
      <c r="F450" s="2"/>
    </row>
    <row r="451" spans="1:6" x14ac:dyDescent="0.15">
      <c r="A451" s="6" t="s">
        <v>856</v>
      </c>
      <c r="B451" s="6" t="s">
        <v>566</v>
      </c>
      <c r="C451" s="6" t="s">
        <v>522</v>
      </c>
      <c r="D451" s="6" t="s">
        <v>962</v>
      </c>
      <c r="E451" s="6" t="s">
        <v>1010</v>
      </c>
      <c r="F451" s="2"/>
    </row>
    <row r="452" spans="1:6" x14ac:dyDescent="0.25">
      <c r="A452" s="30" t="s">
        <v>859</v>
      </c>
      <c r="B452" s="6" t="s">
        <v>566</v>
      </c>
      <c r="C452" s="30" t="s">
        <v>522</v>
      </c>
      <c r="D452" s="30" t="s">
        <v>1023</v>
      </c>
      <c r="E452" s="30" t="s">
        <v>1024</v>
      </c>
      <c r="F452" s="2"/>
    </row>
    <row r="453" spans="1:6" x14ac:dyDescent="0.25">
      <c r="A453" s="30" t="s">
        <v>514</v>
      </c>
      <c r="B453" s="6" t="s">
        <v>566</v>
      </c>
      <c r="C453" s="30" t="s">
        <v>522</v>
      </c>
      <c r="D453" s="30" t="s">
        <v>1011</v>
      </c>
      <c r="E453" s="30" t="s">
        <v>1012</v>
      </c>
      <c r="F453" s="2"/>
    </row>
    <row r="454" spans="1:6" x14ac:dyDescent="0.15">
      <c r="A454" s="6" t="s">
        <v>515</v>
      </c>
      <c r="B454" s="6" t="s">
        <v>566</v>
      </c>
      <c r="C454" s="6" t="s">
        <v>522</v>
      </c>
      <c r="D454" s="6" t="s">
        <v>1032</v>
      </c>
      <c r="E454" s="6" t="s">
        <v>1033</v>
      </c>
      <c r="F454" s="2"/>
    </row>
    <row r="455" spans="1:6" x14ac:dyDescent="0.15">
      <c r="A455" s="6" t="s">
        <v>516</v>
      </c>
      <c r="B455" s="6" t="s">
        <v>566</v>
      </c>
      <c r="C455" s="6" t="s">
        <v>522</v>
      </c>
      <c r="D455" s="6" t="s">
        <v>1013</v>
      </c>
      <c r="E455" s="6" t="s">
        <v>1014</v>
      </c>
      <c r="F455" s="2"/>
    </row>
    <row r="456" spans="1:6" x14ac:dyDescent="0.15">
      <c r="A456" s="6" t="s">
        <v>517</v>
      </c>
      <c r="B456" s="6" t="s">
        <v>566</v>
      </c>
      <c r="C456" s="6" t="s">
        <v>522</v>
      </c>
      <c r="D456" s="6" t="s">
        <v>1034</v>
      </c>
      <c r="E456" s="6" t="s">
        <v>1035</v>
      </c>
      <c r="F456" s="2"/>
    </row>
    <row r="457" spans="1:6" x14ac:dyDescent="0.25">
      <c r="A457" s="30" t="s">
        <v>848</v>
      </c>
      <c r="B457" s="6" t="s">
        <v>566</v>
      </c>
      <c r="C457" s="30" t="s">
        <v>522</v>
      </c>
      <c r="D457" s="30" t="s">
        <v>966</v>
      </c>
      <c r="E457" s="30" t="s">
        <v>1015</v>
      </c>
      <c r="F457" s="2"/>
    </row>
    <row r="458" spans="1:6" x14ac:dyDescent="0.15">
      <c r="A458" s="6" t="s">
        <v>851</v>
      </c>
      <c r="B458" s="6" t="s">
        <v>566</v>
      </c>
      <c r="C458" s="6" t="s">
        <v>522</v>
      </c>
      <c r="D458" s="6" t="s">
        <v>968</v>
      </c>
      <c r="E458" s="6" t="s">
        <v>1025</v>
      </c>
      <c r="F458" s="2"/>
    </row>
    <row r="459" spans="1:6" x14ac:dyDescent="0.15">
      <c r="A459" s="6" t="s">
        <v>854</v>
      </c>
      <c r="B459" s="6" t="s">
        <v>566</v>
      </c>
      <c r="C459" s="6" t="s">
        <v>522</v>
      </c>
      <c r="D459" s="6" t="s">
        <v>970</v>
      </c>
      <c r="E459" s="6" t="s">
        <v>1016</v>
      </c>
      <c r="F459" s="2"/>
    </row>
    <row r="460" spans="1:6" x14ac:dyDescent="0.15">
      <c r="A460" s="6" t="s">
        <v>857</v>
      </c>
      <c r="B460" s="6" t="s">
        <v>566</v>
      </c>
      <c r="C460" s="6" t="s">
        <v>522</v>
      </c>
      <c r="D460" s="6" t="s">
        <v>972</v>
      </c>
      <c r="E460" s="6" t="s">
        <v>1017</v>
      </c>
      <c r="F460" s="2"/>
    </row>
    <row r="461" spans="1:6" x14ac:dyDescent="0.15">
      <c r="A461" s="6" t="s">
        <v>860</v>
      </c>
      <c r="B461" s="6" t="s">
        <v>566</v>
      </c>
      <c r="C461" s="6" t="s">
        <v>522</v>
      </c>
      <c r="D461" s="6" t="s">
        <v>1026</v>
      </c>
      <c r="E461" s="6" t="s">
        <v>1027</v>
      </c>
      <c r="F461" s="2"/>
    </row>
    <row r="462" spans="1:6" x14ac:dyDescent="0.15">
      <c r="A462" s="6" t="s">
        <v>941</v>
      </c>
      <c r="B462" s="6" t="s">
        <v>566</v>
      </c>
      <c r="C462" s="6" t="s">
        <v>985</v>
      </c>
      <c r="D462" s="6" t="s">
        <v>940</v>
      </c>
      <c r="E462" s="6" t="s">
        <v>993</v>
      </c>
      <c r="F462" s="2"/>
    </row>
    <row r="463" spans="1:6" x14ac:dyDescent="0.15">
      <c r="A463" s="6" t="s">
        <v>955</v>
      </c>
      <c r="B463" s="6" t="s">
        <v>566</v>
      </c>
      <c r="C463" s="6" t="s">
        <v>985</v>
      </c>
      <c r="D463" s="6" t="s">
        <v>954</v>
      </c>
      <c r="E463" s="6" t="s">
        <v>974</v>
      </c>
      <c r="F463" s="2"/>
    </row>
    <row r="464" spans="1:6" x14ac:dyDescent="0.15">
      <c r="A464" s="6" t="s">
        <v>965</v>
      </c>
      <c r="B464" s="6" t="s">
        <v>566</v>
      </c>
      <c r="C464" s="6" t="s">
        <v>985</v>
      </c>
      <c r="D464" s="6" t="s">
        <v>964</v>
      </c>
      <c r="E464" s="6" t="s">
        <v>979</v>
      </c>
      <c r="F464" s="2"/>
    </row>
    <row r="465" spans="1:6" x14ac:dyDescent="0.15">
      <c r="A465" s="6" t="s">
        <v>943</v>
      </c>
      <c r="B465" s="6" t="s">
        <v>566</v>
      </c>
      <c r="C465" s="6" t="s">
        <v>985</v>
      </c>
      <c r="D465" s="6" t="s">
        <v>942</v>
      </c>
      <c r="E465" s="6" t="s">
        <v>986</v>
      </c>
      <c r="F465" s="2"/>
    </row>
    <row r="466" spans="1:6" x14ac:dyDescent="0.15">
      <c r="A466" s="6" t="s">
        <v>945</v>
      </c>
      <c r="B466" s="6" t="s">
        <v>566</v>
      </c>
      <c r="C466" s="6" t="s">
        <v>985</v>
      </c>
      <c r="D466" s="6" t="s">
        <v>944</v>
      </c>
      <c r="E466" s="6" t="s">
        <v>987</v>
      </c>
      <c r="F466" s="2"/>
    </row>
    <row r="467" spans="1:6" x14ac:dyDescent="0.15">
      <c r="A467" s="6" t="s">
        <v>947</v>
      </c>
      <c r="B467" s="6" t="s">
        <v>566</v>
      </c>
      <c r="C467" s="6" t="s">
        <v>985</v>
      </c>
      <c r="D467" s="6" t="s">
        <v>946</v>
      </c>
      <c r="E467" s="6" t="s">
        <v>988</v>
      </c>
      <c r="F467" s="2"/>
    </row>
    <row r="468" spans="1:6" x14ac:dyDescent="0.15">
      <c r="A468" s="6" t="s">
        <v>949</v>
      </c>
      <c r="B468" s="6" t="s">
        <v>566</v>
      </c>
      <c r="C468" s="6" t="s">
        <v>985</v>
      </c>
      <c r="D468" s="6" t="s">
        <v>948</v>
      </c>
      <c r="E468" s="6" t="s">
        <v>989</v>
      </c>
      <c r="F468" s="2"/>
    </row>
    <row r="469" spans="1:6" x14ac:dyDescent="0.15">
      <c r="A469" s="6" t="s">
        <v>991</v>
      </c>
      <c r="B469" s="6" t="s">
        <v>566</v>
      </c>
      <c r="C469" s="6" t="s">
        <v>985</v>
      </c>
      <c r="D469" s="6" t="s">
        <v>990</v>
      </c>
      <c r="E469" s="6" t="s">
        <v>992</v>
      </c>
      <c r="F469" s="2"/>
    </row>
    <row r="470" spans="1:6" x14ac:dyDescent="0.15">
      <c r="A470" s="6" t="s">
        <v>957</v>
      </c>
      <c r="B470" s="6" t="s">
        <v>566</v>
      </c>
      <c r="C470" s="6" t="s">
        <v>985</v>
      </c>
      <c r="D470" s="6" t="s">
        <v>956</v>
      </c>
      <c r="E470" s="6" t="s">
        <v>975</v>
      </c>
      <c r="F470" s="2"/>
    </row>
    <row r="471" spans="1:6" x14ac:dyDescent="0.15">
      <c r="A471" s="6" t="s">
        <v>959</v>
      </c>
      <c r="B471" s="6" t="s">
        <v>566</v>
      </c>
      <c r="C471" s="6" t="s">
        <v>985</v>
      </c>
      <c r="D471" s="6" t="s">
        <v>958</v>
      </c>
      <c r="E471" s="6" t="s">
        <v>976</v>
      </c>
      <c r="F471" s="2"/>
    </row>
    <row r="472" spans="1:6" x14ac:dyDescent="0.15">
      <c r="A472" s="6" t="s">
        <v>961</v>
      </c>
      <c r="B472" s="6" t="s">
        <v>566</v>
      </c>
      <c r="C472" s="6" t="s">
        <v>985</v>
      </c>
      <c r="D472" s="6" t="s">
        <v>960</v>
      </c>
      <c r="E472" s="6" t="s">
        <v>977</v>
      </c>
      <c r="F472" s="2"/>
    </row>
    <row r="473" spans="1:6" x14ac:dyDescent="0.15">
      <c r="A473" s="6" t="s">
        <v>963</v>
      </c>
      <c r="B473" s="6" t="s">
        <v>566</v>
      </c>
      <c r="C473" s="6" t="s">
        <v>985</v>
      </c>
      <c r="D473" s="6" t="s">
        <v>962</v>
      </c>
      <c r="E473" s="6" t="s">
        <v>978</v>
      </c>
      <c r="F473" s="2"/>
    </row>
    <row r="474" spans="1:6" x14ac:dyDescent="0.15">
      <c r="A474" s="6" t="s">
        <v>967</v>
      </c>
      <c r="B474" s="6" t="s">
        <v>566</v>
      </c>
      <c r="C474" s="6" t="s">
        <v>985</v>
      </c>
      <c r="D474" s="6" t="s">
        <v>966</v>
      </c>
      <c r="E474" s="6" t="s">
        <v>980</v>
      </c>
      <c r="F474" s="2"/>
    </row>
    <row r="475" spans="1:6" x14ac:dyDescent="0.15">
      <c r="A475" s="6" t="s">
        <v>969</v>
      </c>
      <c r="B475" s="6" t="s">
        <v>566</v>
      </c>
      <c r="C475" s="6" t="s">
        <v>985</v>
      </c>
      <c r="D475" s="6" t="s">
        <v>968</v>
      </c>
      <c r="E475" s="6" t="s">
        <v>981</v>
      </c>
      <c r="F475" s="2"/>
    </row>
    <row r="476" spans="1:6" x14ac:dyDescent="0.15">
      <c r="A476" s="6" t="s">
        <v>971</v>
      </c>
      <c r="B476" s="6" t="s">
        <v>566</v>
      </c>
      <c r="C476" s="6" t="s">
        <v>985</v>
      </c>
      <c r="D476" s="6" t="s">
        <v>970</v>
      </c>
      <c r="E476" s="6" t="s">
        <v>982</v>
      </c>
      <c r="F476" s="2"/>
    </row>
    <row r="477" spans="1:6" x14ac:dyDescent="0.15">
      <c r="A477" s="6" t="s">
        <v>973</v>
      </c>
      <c r="B477" s="6" t="s">
        <v>566</v>
      </c>
      <c r="C477" s="6" t="s">
        <v>985</v>
      </c>
      <c r="D477" s="6" t="s">
        <v>972</v>
      </c>
      <c r="E477" s="6" t="s">
        <v>983</v>
      </c>
      <c r="F477" s="2"/>
    </row>
    <row r="478" spans="1:6" x14ac:dyDescent="0.15">
      <c r="A478" s="6" t="s">
        <v>814</v>
      </c>
      <c r="B478" s="6" t="s">
        <v>596</v>
      </c>
      <c r="C478" s="6" t="s">
        <v>449</v>
      </c>
      <c r="D478" s="6" t="s">
        <v>834</v>
      </c>
      <c r="E478" s="6" t="s">
        <v>1909</v>
      </c>
      <c r="F478" s="2"/>
    </row>
    <row r="479" spans="1:6" x14ac:dyDescent="0.15">
      <c r="A479" s="6" t="s">
        <v>815</v>
      </c>
      <c r="B479" s="6" t="s">
        <v>596</v>
      </c>
      <c r="C479" s="6" t="s">
        <v>449</v>
      </c>
      <c r="D479" s="6" t="s">
        <v>576</v>
      </c>
      <c r="E479" s="6" t="s">
        <v>1908</v>
      </c>
      <c r="F479" s="2"/>
    </row>
    <row r="480" spans="1:6" x14ac:dyDescent="0.15">
      <c r="A480" s="6" t="s">
        <v>2158</v>
      </c>
      <c r="B480" s="6" t="s">
        <v>596</v>
      </c>
      <c r="C480" s="6" t="s">
        <v>2094</v>
      </c>
      <c r="D480" s="6" t="s">
        <v>1770</v>
      </c>
      <c r="E480" s="6" t="s">
        <v>2159</v>
      </c>
      <c r="F480" s="2"/>
    </row>
    <row r="481" spans="1:6" x14ac:dyDescent="0.15">
      <c r="A481" s="6" t="s">
        <v>2160</v>
      </c>
      <c r="B481" s="6" t="s">
        <v>596</v>
      </c>
      <c r="C481" s="6" t="s">
        <v>2094</v>
      </c>
      <c r="D481" s="6" t="s">
        <v>1878</v>
      </c>
      <c r="E481" s="6" t="s">
        <v>2161</v>
      </c>
      <c r="F481" s="2"/>
    </row>
    <row r="482" spans="1:6" x14ac:dyDescent="0.15">
      <c r="A482" s="6" t="s">
        <v>816</v>
      </c>
      <c r="B482" s="6" t="s">
        <v>596</v>
      </c>
      <c r="C482" s="6" t="s">
        <v>450</v>
      </c>
      <c r="D482" s="6" t="s">
        <v>1906</v>
      </c>
      <c r="E482" s="6" t="s">
        <v>1907</v>
      </c>
      <c r="F482" s="2"/>
    </row>
    <row r="483" spans="1:6" x14ac:dyDescent="0.15">
      <c r="A483" s="6" t="s">
        <v>817</v>
      </c>
      <c r="B483" s="6" t="s">
        <v>596</v>
      </c>
      <c r="C483" s="6" t="s">
        <v>451</v>
      </c>
      <c r="D483" s="6" t="s">
        <v>1821</v>
      </c>
      <c r="E483" s="6" t="s">
        <v>1905</v>
      </c>
      <c r="F483" s="2"/>
    </row>
    <row r="484" spans="1:6" x14ac:dyDescent="0.15">
      <c r="A484" s="6" t="s">
        <v>1903</v>
      </c>
      <c r="B484" s="6" t="s">
        <v>596</v>
      </c>
      <c r="C484" s="6" t="s">
        <v>451</v>
      </c>
      <c r="D484" s="6" t="s">
        <v>1898</v>
      </c>
      <c r="E484" s="6" t="s">
        <v>1904</v>
      </c>
      <c r="F484" s="2"/>
    </row>
    <row r="485" spans="1:6" x14ac:dyDescent="0.15">
      <c r="A485" s="6" t="s">
        <v>818</v>
      </c>
      <c r="B485" s="6" t="s">
        <v>596</v>
      </c>
      <c r="C485" s="6" t="s">
        <v>452</v>
      </c>
      <c r="D485" s="6" t="s">
        <v>1901</v>
      </c>
      <c r="E485" s="6" t="s">
        <v>1902</v>
      </c>
      <c r="F485" s="2"/>
    </row>
    <row r="486" spans="1:6" x14ac:dyDescent="0.15">
      <c r="A486" s="6" t="s">
        <v>1899</v>
      </c>
      <c r="B486" s="6" t="s">
        <v>596</v>
      </c>
      <c r="C486" s="6" t="s">
        <v>452</v>
      </c>
      <c r="D486" s="6" t="s">
        <v>1898</v>
      </c>
      <c r="E486" s="6" t="s">
        <v>1900</v>
      </c>
      <c r="F486" s="2"/>
    </row>
    <row r="487" spans="1:6" x14ac:dyDescent="0.15">
      <c r="A487" s="6" t="s">
        <v>2291</v>
      </c>
      <c r="B487" s="6" t="s">
        <v>596</v>
      </c>
      <c r="C487" s="6" t="s">
        <v>2054</v>
      </c>
      <c r="D487" s="6" t="s">
        <v>2307</v>
      </c>
      <c r="E487" s="6" t="s">
        <v>2309</v>
      </c>
      <c r="F487" s="2"/>
    </row>
    <row r="488" spans="1:6" x14ac:dyDescent="0.15">
      <c r="A488" s="6" t="s">
        <v>2292</v>
      </c>
      <c r="B488" s="6" t="s">
        <v>596</v>
      </c>
      <c r="C488" s="6" t="s">
        <v>2054</v>
      </c>
      <c r="D488" s="6" t="s">
        <v>1878</v>
      </c>
      <c r="E488" s="6" t="s">
        <v>2310</v>
      </c>
      <c r="F488" s="2"/>
    </row>
    <row r="489" spans="1:6" x14ac:dyDescent="0.15">
      <c r="A489" s="6" t="s">
        <v>2293</v>
      </c>
      <c r="B489" s="6" t="s">
        <v>596</v>
      </c>
      <c r="C489" s="6" t="s">
        <v>2054</v>
      </c>
      <c r="D489" s="6" t="s">
        <v>2137</v>
      </c>
      <c r="E489" s="6" t="s">
        <v>2311</v>
      </c>
      <c r="F489" s="2"/>
    </row>
    <row r="490" spans="1:6" x14ac:dyDescent="0.15">
      <c r="A490" s="6" t="s">
        <v>2294</v>
      </c>
      <c r="B490" s="6" t="s">
        <v>596</v>
      </c>
      <c r="C490" s="6" t="s">
        <v>2054</v>
      </c>
      <c r="D490" s="6" t="s">
        <v>1811</v>
      </c>
      <c r="E490" s="6" t="s">
        <v>2312</v>
      </c>
      <c r="F490" s="2"/>
    </row>
    <row r="491" spans="1:6" x14ac:dyDescent="0.15">
      <c r="A491" s="6" t="s">
        <v>2052</v>
      </c>
      <c r="B491" s="6" t="s">
        <v>596</v>
      </c>
      <c r="C491" s="6" t="s">
        <v>2054</v>
      </c>
      <c r="D491" s="6" t="s">
        <v>944</v>
      </c>
      <c r="E491" s="6" t="s">
        <v>2055</v>
      </c>
      <c r="F491" s="2"/>
    </row>
    <row r="492" spans="1:6" x14ac:dyDescent="0.15">
      <c r="A492" s="6" t="s">
        <v>2053</v>
      </c>
      <c r="B492" s="6" t="s">
        <v>596</v>
      </c>
      <c r="C492" s="6" t="s">
        <v>2054</v>
      </c>
      <c r="D492" s="6" t="s">
        <v>990</v>
      </c>
      <c r="E492" s="6" t="s">
        <v>2056</v>
      </c>
      <c r="F492" s="2"/>
    </row>
    <row r="493" spans="1:6" x14ac:dyDescent="0.15">
      <c r="A493" s="6" t="s">
        <v>2140</v>
      </c>
      <c r="B493" s="6" t="s">
        <v>596</v>
      </c>
      <c r="C493" s="6" t="s">
        <v>2136</v>
      </c>
      <c r="D493" s="6" t="s">
        <v>1880</v>
      </c>
      <c r="E493" s="6" t="s">
        <v>2313</v>
      </c>
      <c r="F493" s="2"/>
    </row>
    <row r="494" spans="1:6" x14ac:dyDescent="0.15">
      <c r="A494" s="6" t="s">
        <v>2142</v>
      </c>
      <c r="B494" s="6" t="s">
        <v>596</v>
      </c>
      <c r="C494" s="6" t="s">
        <v>2136</v>
      </c>
      <c r="D494" s="6" t="s">
        <v>1878</v>
      </c>
      <c r="E494" s="6" t="s">
        <v>2314</v>
      </c>
      <c r="F494" s="2"/>
    </row>
    <row r="495" spans="1:6" x14ac:dyDescent="0.15">
      <c r="A495" s="6" t="s">
        <v>2139</v>
      </c>
      <c r="B495" s="6" t="s">
        <v>596</v>
      </c>
      <c r="C495" s="6" t="s">
        <v>2136</v>
      </c>
      <c r="D495" s="6" t="s">
        <v>2137</v>
      </c>
      <c r="E495" s="6" t="s">
        <v>2315</v>
      </c>
      <c r="F495" s="2"/>
    </row>
    <row r="496" spans="1:6" x14ac:dyDescent="0.15">
      <c r="A496" s="6" t="s">
        <v>2141</v>
      </c>
      <c r="B496" s="6" t="s">
        <v>596</v>
      </c>
      <c r="C496" s="6" t="s">
        <v>2136</v>
      </c>
      <c r="D496" s="6" t="s">
        <v>1811</v>
      </c>
      <c r="E496" s="6" t="s">
        <v>2316</v>
      </c>
      <c r="F496" s="2"/>
    </row>
    <row r="497" spans="1:6" x14ac:dyDescent="0.15">
      <c r="A497" s="6" t="s">
        <v>2144</v>
      </c>
      <c r="B497" s="6" t="s">
        <v>596</v>
      </c>
      <c r="C497" s="6" t="s">
        <v>2136</v>
      </c>
      <c r="D497" s="6" t="s">
        <v>1875</v>
      </c>
      <c r="E497" s="6" t="s">
        <v>2317</v>
      </c>
      <c r="F497" s="2"/>
    </row>
    <row r="498" spans="1:6" x14ac:dyDescent="0.15">
      <c r="A498" s="6" t="s">
        <v>2146</v>
      </c>
      <c r="B498" s="6" t="s">
        <v>596</v>
      </c>
      <c r="C498" s="6" t="s">
        <v>2136</v>
      </c>
      <c r="D498" s="6" t="s">
        <v>1873</v>
      </c>
      <c r="E498" s="6" t="s">
        <v>2318</v>
      </c>
      <c r="F498" s="2"/>
    </row>
    <row r="499" spans="1:6" x14ac:dyDescent="0.15">
      <c r="A499" s="6" t="s">
        <v>2143</v>
      </c>
      <c r="B499" s="6" t="s">
        <v>596</v>
      </c>
      <c r="C499" s="6" t="s">
        <v>2136</v>
      </c>
      <c r="D499" s="6" t="s">
        <v>2157</v>
      </c>
      <c r="E499" s="6" t="s">
        <v>2319</v>
      </c>
      <c r="F499" s="2"/>
    </row>
    <row r="500" spans="1:6" x14ac:dyDescent="0.15">
      <c r="A500" s="6" t="s">
        <v>2145</v>
      </c>
      <c r="B500" s="6" t="s">
        <v>596</v>
      </c>
      <c r="C500" s="6" t="s">
        <v>2136</v>
      </c>
      <c r="D500" s="6" t="s">
        <v>2138</v>
      </c>
      <c r="E500" s="6" t="s">
        <v>2320</v>
      </c>
      <c r="F500" s="2"/>
    </row>
    <row r="501" spans="1:6" x14ac:dyDescent="0.15">
      <c r="A501" s="6" t="s">
        <v>2246</v>
      </c>
      <c r="B501" s="6" t="s">
        <v>596</v>
      </c>
      <c r="C501" s="6" t="s">
        <v>2247</v>
      </c>
      <c r="D501" s="6" t="s">
        <v>1880</v>
      </c>
      <c r="E501" s="6" t="s">
        <v>2248</v>
      </c>
      <c r="F501" s="2"/>
    </row>
    <row r="502" spans="1:6" x14ac:dyDescent="0.15">
      <c r="A502" s="6" t="s">
        <v>2249</v>
      </c>
      <c r="B502" s="6" t="s">
        <v>596</v>
      </c>
      <c r="C502" s="6" t="s">
        <v>2247</v>
      </c>
      <c r="D502" s="6" t="s">
        <v>1878</v>
      </c>
      <c r="E502" s="6" t="s">
        <v>2250</v>
      </c>
      <c r="F502" s="2"/>
    </row>
    <row r="503" spans="1:6" x14ac:dyDescent="0.15">
      <c r="A503" s="6" t="s">
        <v>2251</v>
      </c>
      <c r="B503" s="6" t="s">
        <v>596</v>
      </c>
      <c r="C503" s="6" t="s">
        <v>2247</v>
      </c>
      <c r="D503" s="6" t="s">
        <v>2137</v>
      </c>
      <c r="E503" s="6" t="s">
        <v>2252</v>
      </c>
      <c r="F503" s="2"/>
    </row>
    <row r="504" spans="1:6" x14ac:dyDescent="0.15">
      <c r="A504" s="6" t="s">
        <v>2253</v>
      </c>
      <c r="B504" s="6" t="s">
        <v>596</v>
      </c>
      <c r="C504" s="6" t="s">
        <v>2247</v>
      </c>
      <c r="D504" s="6" t="s">
        <v>1811</v>
      </c>
      <c r="E504" s="6" t="s">
        <v>2254</v>
      </c>
      <c r="F504" s="2"/>
    </row>
    <row r="505" spans="1:6" x14ac:dyDescent="0.15">
      <c r="A505" s="6" t="s">
        <v>2470</v>
      </c>
      <c r="B505" s="6" t="s">
        <v>596</v>
      </c>
      <c r="C505" s="6" t="s">
        <v>2471</v>
      </c>
      <c r="D505" s="6" t="s">
        <v>2157</v>
      </c>
      <c r="E505" s="6" t="s">
        <v>2472</v>
      </c>
      <c r="F505" s="2"/>
    </row>
    <row r="506" spans="1:6" x14ac:dyDescent="0.15">
      <c r="A506" s="6" t="s">
        <v>2473</v>
      </c>
      <c r="B506" s="6" t="s">
        <v>596</v>
      </c>
      <c r="C506" s="6" t="s">
        <v>2474</v>
      </c>
      <c r="D506" s="6" t="s">
        <v>1875</v>
      </c>
      <c r="E506" s="6" t="s">
        <v>2475</v>
      </c>
      <c r="F506" s="2"/>
    </row>
    <row r="507" spans="1:6" x14ac:dyDescent="0.15">
      <c r="A507" s="6" t="s">
        <v>2476</v>
      </c>
      <c r="B507" s="6" t="s">
        <v>596</v>
      </c>
      <c r="C507" s="6" t="s">
        <v>2477</v>
      </c>
      <c r="D507" s="6" t="s">
        <v>2138</v>
      </c>
      <c r="E507" s="6" t="s">
        <v>2478</v>
      </c>
      <c r="F507" s="2"/>
    </row>
    <row r="508" spans="1:6" x14ac:dyDescent="0.15">
      <c r="A508" s="6" t="s">
        <v>2479</v>
      </c>
      <c r="B508" s="6" t="s">
        <v>596</v>
      </c>
      <c r="C508" s="6" t="s">
        <v>2480</v>
      </c>
      <c r="D508" s="6" t="s">
        <v>1873</v>
      </c>
      <c r="E508" s="6" t="s">
        <v>2481</v>
      </c>
      <c r="F508" s="2"/>
    </row>
    <row r="509" spans="1:6" x14ac:dyDescent="0.15">
      <c r="A509" s="6" t="s">
        <v>819</v>
      </c>
      <c r="B509" s="6" t="s">
        <v>596</v>
      </c>
      <c r="C509" s="6" t="s">
        <v>453</v>
      </c>
      <c r="D509" s="6" t="s">
        <v>834</v>
      </c>
      <c r="E509" s="6" t="s">
        <v>1897</v>
      </c>
      <c r="F509" s="2"/>
    </row>
    <row r="510" spans="1:6" x14ac:dyDescent="0.15">
      <c r="A510" s="6" t="s">
        <v>820</v>
      </c>
      <c r="B510" s="6" t="s">
        <v>596</v>
      </c>
      <c r="C510" s="6" t="s">
        <v>453</v>
      </c>
      <c r="D510" s="6" t="s">
        <v>1895</v>
      </c>
      <c r="E510" s="6" t="s">
        <v>1896</v>
      </c>
      <c r="F510" s="2"/>
    </row>
    <row r="511" spans="1:6" x14ac:dyDescent="0.15">
      <c r="A511" s="6" t="s">
        <v>821</v>
      </c>
      <c r="B511" s="6" t="s">
        <v>596</v>
      </c>
      <c r="C511" s="6" t="s">
        <v>453</v>
      </c>
      <c r="D511" s="6" t="s">
        <v>576</v>
      </c>
      <c r="E511" s="6" t="s">
        <v>1894</v>
      </c>
      <c r="F511" s="2"/>
    </row>
    <row r="512" spans="1:6" x14ac:dyDescent="0.15">
      <c r="A512" s="6" t="s">
        <v>478</v>
      </c>
      <c r="B512" s="6" t="s">
        <v>596</v>
      </c>
      <c r="C512" s="6" t="s">
        <v>454</v>
      </c>
      <c r="D512" s="6" t="s">
        <v>574</v>
      </c>
      <c r="E512" s="6" t="s">
        <v>1893</v>
      </c>
      <c r="F512" s="2"/>
    </row>
    <row r="513" spans="1:6" x14ac:dyDescent="0.15">
      <c r="A513" s="6" t="s">
        <v>822</v>
      </c>
      <c r="B513" s="6" t="s">
        <v>596</v>
      </c>
      <c r="C513" s="6" t="s">
        <v>1890</v>
      </c>
      <c r="D513" s="6" t="s">
        <v>1891</v>
      </c>
      <c r="E513" s="6" t="s">
        <v>1892</v>
      </c>
      <c r="F513" s="2"/>
    </row>
    <row r="514" spans="1:6" x14ac:dyDescent="0.15">
      <c r="A514" s="6" t="s">
        <v>823</v>
      </c>
      <c r="B514" s="6" t="s">
        <v>596</v>
      </c>
      <c r="C514" s="6" t="s">
        <v>1885</v>
      </c>
      <c r="D514" s="6" t="s">
        <v>1797</v>
      </c>
      <c r="E514" s="6" t="s">
        <v>1889</v>
      </c>
      <c r="F514" s="2"/>
    </row>
    <row r="515" spans="1:6" x14ac:dyDescent="0.15">
      <c r="A515" s="6" t="s">
        <v>824</v>
      </c>
      <c r="B515" s="6" t="s">
        <v>596</v>
      </c>
      <c r="C515" s="6" t="s">
        <v>1885</v>
      </c>
      <c r="D515" s="6" t="s">
        <v>1880</v>
      </c>
      <c r="E515" s="6" t="s">
        <v>1888</v>
      </c>
      <c r="F515" s="2"/>
    </row>
    <row r="516" spans="1:6" x14ac:dyDescent="0.15">
      <c r="A516" s="6" t="s">
        <v>1886</v>
      </c>
      <c r="B516" s="6" t="s">
        <v>596</v>
      </c>
      <c r="C516" s="6" t="s">
        <v>1885</v>
      </c>
      <c r="D516" s="6" t="s">
        <v>2162</v>
      </c>
      <c r="E516" s="6" t="s">
        <v>1887</v>
      </c>
      <c r="F516" s="2"/>
    </row>
    <row r="517" spans="1:6" x14ac:dyDescent="0.15">
      <c r="A517" s="6" t="s">
        <v>836</v>
      </c>
      <c r="B517" s="6" t="s">
        <v>596</v>
      </c>
      <c r="C517" s="6" t="s">
        <v>1882</v>
      </c>
      <c r="D517" s="6" t="s">
        <v>1880</v>
      </c>
      <c r="E517" s="6" t="s">
        <v>1884</v>
      </c>
      <c r="F517" s="2"/>
    </row>
    <row r="518" spans="1:6" x14ac:dyDescent="0.15">
      <c r="A518" s="6" t="s">
        <v>839</v>
      </c>
      <c r="B518" s="6" t="s">
        <v>596</v>
      </c>
      <c r="C518" s="6" t="s">
        <v>1882</v>
      </c>
      <c r="D518" s="6" t="s">
        <v>1878</v>
      </c>
      <c r="E518" s="6" t="s">
        <v>1883</v>
      </c>
      <c r="F518" s="2"/>
    </row>
    <row r="519" spans="1:6" x14ac:dyDescent="0.15">
      <c r="A519" s="6" t="s">
        <v>837</v>
      </c>
      <c r="B519" s="6" t="s">
        <v>596</v>
      </c>
      <c r="C519" s="6" t="s">
        <v>1877</v>
      </c>
      <c r="D519" s="6" t="s">
        <v>1880</v>
      </c>
      <c r="E519" s="6" t="s">
        <v>1881</v>
      </c>
      <c r="F519" s="2"/>
    </row>
    <row r="520" spans="1:6" x14ac:dyDescent="0.15">
      <c r="A520" s="6" t="s">
        <v>840</v>
      </c>
      <c r="B520" s="6" t="s">
        <v>596</v>
      </c>
      <c r="C520" s="6" t="s">
        <v>1877</v>
      </c>
      <c r="D520" s="6" t="s">
        <v>1878</v>
      </c>
      <c r="E520" s="6" t="s">
        <v>1879</v>
      </c>
      <c r="F520" s="2"/>
    </row>
    <row r="521" spans="1:6" x14ac:dyDescent="0.15">
      <c r="A521" s="6" t="s">
        <v>838</v>
      </c>
      <c r="B521" s="6" t="s">
        <v>596</v>
      </c>
      <c r="C521" s="6" t="s">
        <v>1872</v>
      </c>
      <c r="D521" s="6" t="s">
        <v>1875</v>
      </c>
      <c r="E521" s="6" t="s">
        <v>1876</v>
      </c>
      <c r="F521" s="2"/>
    </row>
    <row r="522" spans="1:6" x14ac:dyDescent="0.15">
      <c r="A522" s="6" t="s">
        <v>841</v>
      </c>
      <c r="B522" s="6" t="s">
        <v>596</v>
      </c>
      <c r="C522" s="6" t="s">
        <v>1872</v>
      </c>
      <c r="D522" s="6" t="s">
        <v>1873</v>
      </c>
      <c r="E522" s="6" t="s">
        <v>1874</v>
      </c>
      <c r="F522" s="2"/>
    </row>
    <row r="523" spans="1:6" x14ac:dyDescent="0.15">
      <c r="A523" s="6" t="s">
        <v>825</v>
      </c>
      <c r="B523" s="6" t="s">
        <v>596</v>
      </c>
      <c r="C523" s="6" t="s">
        <v>1870</v>
      </c>
      <c r="D523" s="6" t="s">
        <v>1797</v>
      </c>
      <c r="E523" s="6" t="s">
        <v>1871</v>
      </c>
      <c r="F523" s="2"/>
    </row>
    <row r="524" spans="1:6" x14ac:dyDescent="0.15">
      <c r="A524" s="6" t="s">
        <v>826</v>
      </c>
      <c r="B524" s="6" t="s">
        <v>596</v>
      </c>
      <c r="C524" s="6" t="s">
        <v>1867</v>
      </c>
      <c r="D524" s="6" t="s">
        <v>1868</v>
      </c>
      <c r="E524" s="6" t="s">
        <v>1869</v>
      </c>
      <c r="F524" s="2"/>
    </row>
    <row r="525" spans="1:6" x14ac:dyDescent="0.15">
      <c r="A525" s="6" t="s">
        <v>827</v>
      </c>
      <c r="B525" s="6" t="s">
        <v>596</v>
      </c>
      <c r="C525" s="6" t="s">
        <v>1865</v>
      </c>
      <c r="D525" s="6" t="s">
        <v>576</v>
      </c>
      <c r="E525" s="6" t="s">
        <v>1866</v>
      </c>
      <c r="F525" s="2"/>
    </row>
    <row r="526" spans="1:6" x14ac:dyDescent="0.15">
      <c r="A526" s="6" t="s">
        <v>828</v>
      </c>
      <c r="B526" s="6" t="s">
        <v>596</v>
      </c>
      <c r="C526" s="6" t="s">
        <v>455</v>
      </c>
      <c r="D526" s="6" t="s">
        <v>1071</v>
      </c>
      <c r="E526" s="6" t="s">
        <v>2321</v>
      </c>
      <c r="F526" s="2"/>
    </row>
    <row r="527" spans="1:6" x14ac:dyDescent="0.15">
      <c r="A527" s="6" t="s">
        <v>829</v>
      </c>
      <c r="B527" s="6" t="s">
        <v>596</v>
      </c>
      <c r="C527" s="6" t="s">
        <v>456</v>
      </c>
      <c r="D527" s="6" t="s">
        <v>1863</v>
      </c>
      <c r="E527" s="6" t="s">
        <v>1864</v>
      </c>
      <c r="F527" s="2"/>
    </row>
    <row r="528" spans="1:6" x14ac:dyDescent="0.15">
      <c r="A528" s="6" t="s">
        <v>830</v>
      </c>
      <c r="B528" s="6" t="s">
        <v>596</v>
      </c>
      <c r="C528" s="6" t="s">
        <v>456</v>
      </c>
      <c r="D528" s="6" t="s">
        <v>1861</v>
      </c>
      <c r="E528" s="6" t="s">
        <v>1862</v>
      </c>
      <c r="F528" s="2"/>
    </row>
    <row r="529" spans="1:6" x14ac:dyDescent="0.15">
      <c r="A529" s="6" t="s">
        <v>831</v>
      </c>
      <c r="B529" s="6" t="s">
        <v>596</v>
      </c>
      <c r="C529" s="6" t="s">
        <v>457</v>
      </c>
      <c r="D529" s="6" t="s">
        <v>834</v>
      </c>
      <c r="E529" s="6" t="s">
        <v>1860</v>
      </c>
      <c r="F529" s="2"/>
    </row>
    <row r="530" spans="1:6" x14ac:dyDescent="0.15">
      <c r="A530" s="6" t="s">
        <v>832</v>
      </c>
      <c r="B530" s="6" t="s">
        <v>596</v>
      </c>
      <c r="C530" s="6" t="s">
        <v>1857</v>
      </c>
      <c r="D530" s="6" t="s">
        <v>1858</v>
      </c>
      <c r="E530" s="6" t="s">
        <v>1859</v>
      </c>
      <c r="F530" s="2"/>
    </row>
    <row r="531" spans="1:6" x14ac:dyDescent="0.15">
      <c r="A531" s="6" t="s">
        <v>480</v>
      </c>
      <c r="B531" s="6" t="s">
        <v>596</v>
      </c>
      <c r="C531" s="6" t="s">
        <v>448</v>
      </c>
      <c r="D531" s="6" t="s">
        <v>1936</v>
      </c>
      <c r="E531" s="6" t="s">
        <v>1937</v>
      </c>
      <c r="F531" s="2"/>
    </row>
    <row r="532" spans="1:6" x14ac:dyDescent="0.15">
      <c r="A532" s="6" t="s">
        <v>459</v>
      </c>
      <c r="B532" s="6" t="s">
        <v>596</v>
      </c>
      <c r="C532" s="6" t="s">
        <v>448</v>
      </c>
      <c r="D532" s="6" t="s">
        <v>1934</v>
      </c>
      <c r="E532" s="6" t="s">
        <v>1935</v>
      </c>
      <c r="F532" s="2"/>
    </row>
    <row r="533" spans="1:6" x14ac:dyDescent="0.15">
      <c r="A533" s="6" t="s">
        <v>481</v>
      </c>
      <c r="B533" s="6" t="s">
        <v>596</v>
      </c>
      <c r="C533" s="6" t="s">
        <v>448</v>
      </c>
      <c r="D533" s="6" t="s">
        <v>1932</v>
      </c>
      <c r="E533" s="6" t="s">
        <v>1933</v>
      </c>
      <c r="F533" s="2"/>
    </row>
    <row r="534" spans="1:6" x14ac:dyDescent="0.15">
      <c r="A534" s="6" t="s">
        <v>1930</v>
      </c>
      <c r="B534" s="6" t="s">
        <v>596</v>
      </c>
      <c r="C534" s="6" t="s">
        <v>1920</v>
      </c>
      <c r="D534" s="6" t="s">
        <v>1929</v>
      </c>
      <c r="E534" s="6" t="s">
        <v>1931</v>
      </c>
      <c r="F534" s="2"/>
    </row>
    <row r="535" spans="1:6" x14ac:dyDescent="0.15">
      <c r="A535" s="6" t="s">
        <v>1927</v>
      </c>
      <c r="B535" s="6" t="s">
        <v>596</v>
      </c>
      <c r="C535" s="6" t="s">
        <v>1920</v>
      </c>
      <c r="D535" s="6" t="s">
        <v>1067</v>
      </c>
      <c r="E535" s="6" t="s">
        <v>1928</v>
      </c>
      <c r="F535" s="2"/>
    </row>
    <row r="536" spans="1:6" x14ac:dyDescent="0.15">
      <c r="A536" s="6" t="s">
        <v>1925</v>
      </c>
      <c r="B536" s="6" t="s">
        <v>596</v>
      </c>
      <c r="C536" s="6" t="s">
        <v>1920</v>
      </c>
      <c r="D536" s="6" t="s">
        <v>1924</v>
      </c>
      <c r="E536" s="6" t="s">
        <v>1926</v>
      </c>
      <c r="F536" s="2"/>
    </row>
    <row r="537" spans="1:6" x14ac:dyDescent="0.15">
      <c r="A537" s="6" t="s">
        <v>1922</v>
      </c>
      <c r="B537" s="6" t="s">
        <v>596</v>
      </c>
      <c r="C537" s="6" t="s">
        <v>1920</v>
      </c>
      <c r="D537" s="6" t="s">
        <v>1921</v>
      </c>
      <c r="E537" s="6" t="s">
        <v>1923</v>
      </c>
      <c r="F537" s="2"/>
    </row>
    <row r="538" spans="1:6" x14ac:dyDescent="0.15">
      <c r="A538" s="6" t="s">
        <v>479</v>
      </c>
      <c r="B538" s="6" t="s">
        <v>596</v>
      </c>
      <c r="C538" s="6" t="s">
        <v>448</v>
      </c>
      <c r="D538" s="6" t="s">
        <v>1918</v>
      </c>
      <c r="E538" s="6" t="s">
        <v>1919</v>
      </c>
      <c r="F538" s="2"/>
    </row>
    <row r="539" spans="1:6" x14ac:dyDescent="0.15">
      <c r="A539" s="6" t="s">
        <v>458</v>
      </c>
      <c r="B539" s="6" t="s">
        <v>596</v>
      </c>
      <c r="C539" s="6" t="s">
        <v>448</v>
      </c>
      <c r="D539" s="6" t="s">
        <v>1916</v>
      </c>
      <c r="E539" s="6" t="s">
        <v>1917</v>
      </c>
      <c r="F539" s="2"/>
    </row>
    <row r="540" spans="1:6" x14ac:dyDescent="0.15">
      <c r="A540" s="6" t="s">
        <v>2497</v>
      </c>
      <c r="B540" s="6" t="s">
        <v>596</v>
      </c>
      <c r="C540" s="6" t="s">
        <v>1913</v>
      </c>
      <c r="D540" s="6" t="s">
        <v>1848</v>
      </c>
      <c r="E540" s="6" t="s">
        <v>1915</v>
      </c>
      <c r="F540" s="2"/>
    </row>
    <row r="541" spans="1:6" x14ac:dyDescent="0.15">
      <c r="A541" s="3" t="s">
        <v>833</v>
      </c>
      <c r="B541" s="3" t="s">
        <v>596</v>
      </c>
      <c r="C541" s="3" t="s">
        <v>1913</v>
      </c>
      <c r="D541" s="3" t="s">
        <v>1854</v>
      </c>
      <c r="E541" s="3" t="s">
        <v>1914</v>
      </c>
      <c r="F541" s="2"/>
    </row>
    <row r="542" spans="1:6" x14ac:dyDescent="0.15">
      <c r="A542" s="3" t="s">
        <v>447</v>
      </c>
      <c r="B542" s="3" t="s">
        <v>596</v>
      </c>
      <c r="C542" s="3" t="s">
        <v>1910</v>
      </c>
      <c r="D542" s="3" t="s">
        <v>1911</v>
      </c>
      <c r="E542" s="3" t="s">
        <v>1912</v>
      </c>
      <c r="F542" s="2"/>
    </row>
    <row r="543" spans="1:6" x14ac:dyDescent="0.15">
      <c r="A543" s="3" t="s">
        <v>2322</v>
      </c>
      <c r="B543" s="3" t="s">
        <v>596</v>
      </c>
      <c r="C543" s="3" t="s">
        <v>2323</v>
      </c>
      <c r="D543" s="3" t="s">
        <v>2324</v>
      </c>
      <c r="E543" s="3" t="s">
        <v>2325</v>
      </c>
      <c r="F543" s="2"/>
    </row>
    <row r="544" spans="1:6" x14ac:dyDescent="0.15">
      <c r="A544" s="3" t="s">
        <v>2326</v>
      </c>
      <c r="B544" s="3" t="s">
        <v>596</v>
      </c>
      <c r="C544" s="3" t="s">
        <v>2327</v>
      </c>
      <c r="D544" s="3" t="s">
        <v>2324</v>
      </c>
      <c r="E544" s="3" t="s">
        <v>2328</v>
      </c>
      <c r="F544" s="2"/>
    </row>
    <row r="545" spans="1:6" x14ac:dyDescent="0.15">
      <c r="A545" s="3" t="s">
        <v>2329</v>
      </c>
      <c r="B545" s="3" t="s">
        <v>596</v>
      </c>
      <c r="C545" s="3" t="s">
        <v>2330</v>
      </c>
      <c r="D545" s="3" t="s">
        <v>2324</v>
      </c>
      <c r="E545" s="3" t="s">
        <v>2331</v>
      </c>
      <c r="F545" s="2"/>
    </row>
    <row r="546" spans="1:6" x14ac:dyDescent="0.15">
      <c r="A546" s="3" t="s">
        <v>2332</v>
      </c>
      <c r="B546" s="3" t="s">
        <v>596</v>
      </c>
      <c r="C546" s="3" t="s">
        <v>2333</v>
      </c>
      <c r="D546" s="3" t="s">
        <v>2324</v>
      </c>
      <c r="E546" s="3" t="s">
        <v>2334</v>
      </c>
      <c r="F546" s="2"/>
    </row>
    <row r="547" spans="1:6" x14ac:dyDescent="0.15">
      <c r="A547" s="3" t="s">
        <v>2335</v>
      </c>
      <c r="B547" s="3" t="s">
        <v>596</v>
      </c>
      <c r="C547" s="3" t="s">
        <v>2336</v>
      </c>
      <c r="D547" s="3" t="s">
        <v>2324</v>
      </c>
      <c r="E547" s="3" t="s">
        <v>2337</v>
      </c>
      <c r="F547" s="2"/>
    </row>
    <row r="548" spans="1:6" x14ac:dyDescent="0.15">
      <c r="A548" s="3" t="s">
        <v>2338</v>
      </c>
      <c r="B548" s="3" t="s">
        <v>596</v>
      </c>
      <c r="C548" s="3" t="s">
        <v>2339</v>
      </c>
      <c r="D548" s="3" t="s">
        <v>2324</v>
      </c>
      <c r="E548" s="3" t="s">
        <v>2340</v>
      </c>
      <c r="F548" s="2"/>
    </row>
    <row r="549" spans="1:6" x14ac:dyDescent="0.15">
      <c r="A549" s="3" t="s">
        <v>2341</v>
      </c>
      <c r="B549" s="3" t="s">
        <v>596</v>
      </c>
      <c r="C549" s="3" t="s">
        <v>2342</v>
      </c>
      <c r="D549" s="3" t="s">
        <v>2324</v>
      </c>
      <c r="E549" s="3" t="s">
        <v>2343</v>
      </c>
      <c r="F549" s="2"/>
    </row>
    <row r="550" spans="1:6" x14ac:dyDescent="0.15">
      <c r="A550" s="3" t="s">
        <v>2496</v>
      </c>
      <c r="B550" s="3" t="s">
        <v>444</v>
      </c>
      <c r="C550" s="3" t="s">
        <v>2495</v>
      </c>
      <c r="D550" s="3" t="s">
        <v>834</v>
      </c>
      <c r="E550" s="3" t="s">
        <v>2492</v>
      </c>
      <c r="F550" s="2"/>
    </row>
    <row r="551" spans="1:6" x14ac:dyDescent="0.15">
      <c r="A551" s="3" t="s">
        <v>2494</v>
      </c>
      <c r="B551" s="3" t="s">
        <v>444</v>
      </c>
      <c r="C551" s="3" t="s">
        <v>2495</v>
      </c>
      <c r="D551" s="3" t="s">
        <v>576</v>
      </c>
      <c r="E551" s="3" t="s">
        <v>2493</v>
      </c>
      <c r="F551" s="2"/>
    </row>
    <row r="552" spans="1:6" x14ac:dyDescent="0.15">
      <c r="A552" s="6" t="s">
        <v>652</v>
      </c>
      <c r="B552" s="6" t="s">
        <v>444</v>
      </c>
      <c r="C552" s="6" t="s">
        <v>136</v>
      </c>
      <c r="D552" s="6" t="s">
        <v>574</v>
      </c>
      <c r="E552" s="6" t="s">
        <v>1103</v>
      </c>
      <c r="F552" s="2"/>
    </row>
    <row r="553" spans="1:6" x14ac:dyDescent="0.15">
      <c r="A553" s="6" t="s">
        <v>653</v>
      </c>
      <c r="B553" s="6" t="s">
        <v>444</v>
      </c>
      <c r="C553" s="6" t="s">
        <v>136</v>
      </c>
      <c r="D553" s="6" t="s">
        <v>834</v>
      </c>
      <c r="E553" s="6" t="s">
        <v>1102</v>
      </c>
      <c r="F553" s="2"/>
    </row>
    <row r="554" spans="1:6" x14ac:dyDescent="0.15">
      <c r="A554" s="6" t="s">
        <v>656</v>
      </c>
      <c r="B554" s="6" t="s">
        <v>444</v>
      </c>
      <c r="C554" s="6" t="s">
        <v>600</v>
      </c>
      <c r="D554" s="6" t="s">
        <v>1094</v>
      </c>
      <c r="E554" s="6" t="s">
        <v>1098</v>
      </c>
      <c r="F554" s="2"/>
    </row>
    <row r="555" spans="1:6" x14ac:dyDescent="0.15">
      <c r="A555" s="6" t="s">
        <v>654</v>
      </c>
      <c r="B555" s="6" t="s">
        <v>444</v>
      </c>
      <c r="C555" s="6" t="s">
        <v>600</v>
      </c>
      <c r="D555" s="6" t="s">
        <v>1094</v>
      </c>
      <c r="E555" s="6" t="s">
        <v>1095</v>
      </c>
      <c r="F555" s="2"/>
    </row>
    <row r="556" spans="1:6" x14ac:dyDescent="0.15">
      <c r="A556" s="6" t="s">
        <v>657</v>
      </c>
      <c r="B556" s="6" t="s">
        <v>444</v>
      </c>
      <c r="C556" s="6" t="s">
        <v>600</v>
      </c>
      <c r="D556" s="6" t="s">
        <v>1094</v>
      </c>
      <c r="E556" s="6" t="s">
        <v>1100</v>
      </c>
      <c r="F556" s="2"/>
    </row>
    <row r="557" spans="1:6" x14ac:dyDescent="0.15">
      <c r="A557" s="6" t="s">
        <v>658</v>
      </c>
      <c r="B557" s="3" t="s">
        <v>444</v>
      </c>
      <c r="C557" s="6" t="s">
        <v>600</v>
      </c>
      <c r="D557" s="6" t="s">
        <v>1096</v>
      </c>
      <c r="E557" s="6" t="s">
        <v>1099</v>
      </c>
      <c r="F557" s="2"/>
    </row>
    <row r="558" spans="1:6" x14ac:dyDescent="0.15">
      <c r="A558" s="6" t="s">
        <v>655</v>
      </c>
      <c r="B558" s="3" t="s">
        <v>444</v>
      </c>
      <c r="C558" s="6" t="s">
        <v>600</v>
      </c>
      <c r="D558" s="6" t="s">
        <v>1096</v>
      </c>
      <c r="E558" s="6" t="s">
        <v>1097</v>
      </c>
      <c r="F558" s="2"/>
    </row>
    <row r="559" spans="1:6" x14ac:dyDescent="0.15">
      <c r="A559" s="6" t="s">
        <v>659</v>
      </c>
      <c r="B559" s="6" t="s">
        <v>444</v>
      </c>
      <c r="C559" s="6" t="s">
        <v>600</v>
      </c>
      <c r="D559" s="6" t="s">
        <v>1096</v>
      </c>
      <c r="E559" s="6" t="s">
        <v>1101</v>
      </c>
      <c r="F559" s="2"/>
    </row>
    <row r="560" spans="1:6" x14ac:dyDescent="0.15">
      <c r="A560" s="6" t="s">
        <v>440</v>
      </c>
      <c r="B560" s="6" t="s">
        <v>444</v>
      </c>
      <c r="C560" s="6" t="s">
        <v>1087</v>
      </c>
      <c r="D560" s="6" t="s">
        <v>1088</v>
      </c>
      <c r="E560" s="6" t="s">
        <v>1089</v>
      </c>
      <c r="F560" s="2"/>
    </row>
    <row r="561" spans="1:6" x14ac:dyDescent="0.15">
      <c r="A561" s="6" t="s">
        <v>441</v>
      </c>
      <c r="B561" s="6" t="s">
        <v>444</v>
      </c>
      <c r="C561" s="6" t="s">
        <v>1087</v>
      </c>
      <c r="D561" s="6" t="s">
        <v>1090</v>
      </c>
      <c r="E561" s="6" t="s">
        <v>1091</v>
      </c>
      <c r="F561" s="2"/>
    </row>
    <row r="562" spans="1:6" x14ac:dyDescent="0.15">
      <c r="A562" s="6" t="s">
        <v>442</v>
      </c>
      <c r="B562" s="6" t="s">
        <v>444</v>
      </c>
      <c r="C562" s="6" t="s">
        <v>1087</v>
      </c>
      <c r="D562" s="6" t="s">
        <v>1092</v>
      </c>
      <c r="E562" s="6" t="s">
        <v>1093</v>
      </c>
      <c r="F562" s="2"/>
    </row>
    <row r="563" spans="1:6" x14ac:dyDescent="0.15">
      <c r="A563" s="6" t="s">
        <v>661</v>
      </c>
      <c r="B563" s="6" t="s">
        <v>444</v>
      </c>
      <c r="C563" s="6" t="s">
        <v>135</v>
      </c>
      <c r="D563" s="6" t="s">
        <v>1085</v>
      </c>
      <c r="E563" s="6" t="s">
        <v>1086</v>
      </c>
      <c r="F563" s="2"/>
    </row>
    <row r="564" spans="1:6" x14ac:dyDescent="0.15">
      <c r="A564" s="6" t="s">
        <v>660</v>
      </c>
      <c r="B564" s="6" t="s">
        <v>444</v>
      </c>
      <c r="C564" s="6" t="s">
        <v>135</v>
      </c>
      <c r="D564" s="6" t="s">
        <v>1073</v>
      </c>
      <c r="E564" s="6" t="s">
        <v>1081</v>
      </c>
      <c r="F564" s="2"/>
    </row>
    <row r="565" spans="1:6" x14ac:dyDescent="0.15">
      <c r="A565" s="6" t="s">
        <v>662</v>
      </c>
      <c r="B565" s="6" t="s">
        <v>444</v>
      </c>
      <c r="C565" s="6" t="s">
        <v>135</v>
      </c>
      <c r="D565" s="6" t="s">
        <v>1075</v>
      </c>
      <c r="E565" s="6" t="s">
        <v>1082</v>
      </c>
      <c r="F565" s="2"/>
    </row>
    <row r="566" spans="1:6" x14ac:dyDescent="0.15">
      <c r="A566" s="6" t="s">
        <v>664</v>
      </c>
      <c r="B566" s="6" t="s">
        <v>444</v>
      </c>
      <c r="C566" s="6" t="s">
        <v>135</v>
      </c>
      <c r="D566" s="6" t="s">
        <v>1079</v>
      </c>
      <c r="E566" s="6" t="s">
        <v>1084</v>
      </c>
      <c r="F566" s="2"/>
    </row>
    <row r="567" spans="1:6" x14ac:dyDescent="0.15">
      <c r="A567" s="6" t="s">
        <v>663</v>
      </c>
      <c r="B567" s="6" t="s">
        <v>444</v>
      </c>
      <c r="C567" s="6" t="s">
        <v>135</v>
      </c>
      <c r="D567" s="6" t="s">
        <v>1077</v>
      </c>
      <c r="E567" s="6" t="s">
        <v>1083</v>
      </c>
      <c r="F567" s="2"/>
    </row>
    <row r="568" spans="1:6" x14ac:dyDescent="0.15">
      <c r="A568" s="6" t="s">
        <v>665</v>
      </c>
      <c r="B568" s="6" t="s">
        <v>444</v>
      </c>
      <c r="C568" s="6" t="s">
        <v>603</v>
      </c>
      <c r="D568" s="6" t="s">
        <v>1073</v>
      </c>
      <c r="E568" s="6" t="s">
        <v>1074</v>
      </c>
      <c r="F568" s="2"/>
    </row>
    <row r="569" spans="1:6" x14ac:dyDescent="0.15">
      <c r="A569" s="6" t="s">
        <v>666</v>
      </c>
      <c r="B569" s="6" t="s">
        <v>444</v>
      </c>
      <c r="C569" s="6" t="s">
        <v>603</v>
      </c>
      <c r="D569" s="6" t="s">
        <v>1075</v>
      </c>
      <c r="E569" s="6" t="s">
        <v>1076</v>
      </c>
      <c r="F569" s="2"/>
    </row>
    <row r="570" spans="1:6" x14ac:dyDescent="0.15">
      <c r="A570" s="6" t="s">
        <v>668</v>
      </c>
      <c r="B570" s="6" t="s">
        <v>444</v>
      </c>
      <c r="C570" s="6" t="s">
        <v>603</v>
      </c>
      <c r="D570" s="6" t="s">
        <v>1079</v>
      </c>
      <c r="E570" s="6" t="s">
        <v>1080</v>
      </c>
      <c r="F570" s="2"/>
    </row>
    <row r="571" spans="1:6" x14ac:dyDescent="0.15">
      <c r="A571" s="6" t="s">
        <v>667</v>
      </c>
      <c r="B571" s="6" t="s">
        <v>444</v>
      </c>
      <c r="C571" s="6" t="s">
        <v>603</v>
      </c>
      <c r="D571" s="6" t="s">
        <v>1077</v>
      </c>
      <c r="E571" s="6" t="s">
        <v>1078</v>
      </c>
      <c r="F571" s="2"/>
    </row>
    <row r="572" spans="1:6" x14ac:dyDescent="0.15">
      <c r="A572" s="6" t="s">
        <v>669</v>
      </c>
      <c r="B572" s="6" t="s">
        <v>444</v>
      </c>
      <c r="C572" s="6" t="s">
        <v>588</v>
      </c>
      <c r="D572" s="6" t="s">
        <v>1065</v>
      </c>
      <c r="E572" s="6" t="s">
        <v>1066</v>
      </c>
      <c r="F572" s="2"/>
    </row>
    <row r="573" spans="1:6" x14ac:dyDescent="0.15">
      <c r="A573" s="6" t="s">
        <v>670</v>
      </c>
      <c r="B573" s="6" t="s">
        <v>444</v>
      </c>
      <c r="C573" s="6" t="s">
        <v>588</v>
      </c>
      <c r="D573" s="6" t="s">
        <v>1067</v>
      </c>
      <c r="E573" s="6" t="s">
        <v>1068</v>
      </c>
      <c r="F573" s="2"/>
    </row>
    <row r="574" spans="1:6" x14ac:dyDescent="0.15">
      <c r="A574" s="6" t="s">
        <v>671</v>
      </c>
      <c r="B574" s="6" t="s">
        <v>444</v>
      </c>
      <c r="C574" s="6" t="s">
        <v>588</v>
      </c>
      <c r="D574" s="6" t="s">
        <v>1069</v>
      </c>
      <c r="E574" s="6" t="s">
        <v>1070</v>
      </c>
      <c r="F574" s="2"/>
    </row>
    <row r="575" spans="1:6" x14ac:dyDescent="0.15">
      <c r="A575" s="6" t="s">
        <v>672</v>
      </c>
      <c r="B575" s="6" t="s">
        <v>444</v>
      </c>
      <c r="C575" s="6" t="s">
        <v>588</v>
      </c>
      <c r="D575" s="6" t="s">
        <v>1071</v>
      </c>
      <c r="E575" s="6" t="s">
        <v>1072</v>
      </c>
      <c r="F575" s="2"/>
    </row>
    <row r="576" spans="1:6" x14ac:dyDescent="0.15">
      <c r="A576" s="6" t="s">
        <v>138</v>
      </c>
      <c r="B576" s="6" t="s">
        <v>444</v>
      </c>
      <c r="C576" s="6" t="s">
        <v>1058</v>
      </c>
      <c r="D576" s="6" t="s">
        <v>1059</v>
      </c>
      <c r="E576" s="6" t="s">
        <v>1060</v>
      </c>
      <c r="F576" s="2"/>
    </row>
    <row r="577" spans="1:6" x14ac:dyDescent="0.15">
      <c r="A577" s="6" t="s">
        <v>139</v>
      </c>
      <c r="B577" s="6" t="s">
        <v>444</v>
      </c>
      <c r="C577" s="6" t="s">
        <v>1058</v>
      </c>
      <c r="D577" s="6" t="s">
        <v>1061</v>
      </c>
      <c r="E577" s="6" t="s">
        <v>1062</v>
      </c>
      <c r="F577" s="2"/>
    </row>
    <row r="578" spans="1:6" x14ac:dyDescent="0.15">
      <c r="A578" s="6" t="s">
        <v>137</v>
      </c>
      <c r="B578" s="6" t="s">
        <v>444</v>
      </c>
      <c r="C578" s="6" t="s">
        <v>1058</v>
      </c>
      <c r="D578" s="6" t="s">
        <v>1063</v>
      </c>
      <c r="E578" s="6" t="s">
        <v>1064</v>
      </c>
      <c r="F578" s="2"/>
    </row>
    <row r="579" spans="1:6" x14ac:dyDescent="0.15">
      <c r="A579" s="6" t="s">
        <v>674</v>
      </c>
      <c r="B579" s="6" t="s">
        <v>444</v>
      </c>
      <c r="C579" s="6" t="s">
        <v>589</v>
      </c>
      <c r="D579" s="6" t="s">
        <v>1222</v>
      </c>
      <c r="E579" s="6" t="s">
        <v>1223</v>
      </c>
      <c r="F579" s="2"/>
    </row>
    <row r="580" spans="1:6" x14ac:dyDescent="0.15">
      <c r="A580" s="6" t="s">
        <v>676</v>
      </c>
      <c r="B580" s="6" t="s">
        <v>444</v>
      </c>
      <c r="C580" s="6" t="s">
        <v>589</v>
      </c>
      <c r="D580" s="6" t="s">
        <v>2212</v>
      </c>
      <c r="E580" s="6" t="s">
        <v>1225</v>
      </c>
      <c r="F580" s="2"/>
    </row>
    <row r="581" spans="1:6" x14ac:dyDescent="0.15">
      <c r="A581" s="6" t="s">
        <v>673</v>
      </c>
      <c r="B581" s="6" t="s">
        <v>444</v>
      </c>
      <c r="C581" s="6" t="s">
        <v>589</v>
      </c>
      <c r="D581" s="6" t="s">
        <v>1220</v>
      </c>
      <c r="E581" s="6" t="s">
        <v>1221</v>
      </c>
      <c r="F581" s="2"/>
    </row>
    <row r="582" spans="1:6" x14ac:dyDescent="0.15">
      <c r="A582" s="6" t="s">
        <v>675</v>
      </c>
      <c r="B582" s="6" t="s">
        <v>444</v>
      </c>
      <c r="C582" s="6" t="s">
        <v>589</v>
      </c>
      <c r="D582" s="6" t="s">
        <v>2213</v>
      </c>
      <c r="E582" s="6" t="s">
        <v>1224</v>
      </c>
      <c r="F582" s="2"/>
    </row>
    <row r="583" spans="1:6" x14ac:dyDescent="0.15">
      <c r="A583" s="6" t="s">
        <v>678</v>
      </c>
      <c r="B583" s="6" t="s">
        <v>444</v>
      </c>
      <c r="C583" s="6" t="s">
        <v>589</v>
      </c>
      <c r="D583" s="6" t="s">
        <v>1212</v>
      </c>
      <c r="E583" s="6" t="s">
        <v>1213</v>
      </c>
      <c r="F583" s="2"/>
    </row>
    <row r="584" spans="1:6" x14ac:dyDescent="0.15">
      <c r="A584" s="6" t="s">
        <v>682</v>
      </c>
      <c r="B584" s="6" t="s">
        <v>444</v>
      </c>
      <c r="C584" s="6" t="s">
        <v>589</v>
      </c>
      <c r="D584" s="6" t="s">
        <v>2214</v>
      </c>
      <c r="E584" s="6" t="s">
        <v>1215</v>
      </c>
      <c r="F584" s="2"/>
    </row>
    <row r="585" spans="1:6" x14ac:dyDescent="0.15">
      <c r="A585" s="6" t="s">
        <v>677</v>
      </c>
      <c r="B585" s="6" t="s">
        <v>444</v>
      </c>
      <c r="C585" s="6" t="s">
        <v>589</v>
      </c>
      <c r="D585" s="6" t="s">
        <v>1210</v>
      </c>
      <c r="E585" s="6" t="s">
        <v>1211</v>
      </c>
      <c r="F585" s="2"/>
    </row>
    <row r="586" spans="1:6" x14ac:dyDescent="0.15">
      <c r="A586" s="6" t="s">
        <v>679</v>
      </c>
      <c r="B586" s="6" t="s">
        <v>444</v>
      </c>
      <c r="C586" s="6" t="s">
        <v>589</v>
      </c>
      <c r="D586" s="6" t="s">
        <v>1216</v>
      </c>
      <c r="E586" s="6" t="s">
        <v>1217</v>
      </c>
      <c r="F586" s="2"/>
    </row>
    <row r="587" spans="1:6" x14ac:dyDescent="0.15">
      <c r="A587" s="6" t="s">
        <v>680</v>
      </c>
      <c r="B587" s="6" t="s">
        <v>444</v>
      </c>
      <c r="C587" s="6" t="s">
        <v>589</v>
      </c>
      <c r="D587" s="6" t="s">
        <v>1218</v>
      </c>
      <c r="E587" s="6" t="s">
        <v>1219</v>
      </c>
      <c r="F587" s="2"/>
    </row>
    <row r="588" spans="1:6" x14ac:dyDescent="0.15">
      <c r="A588" s="6" t="s">
        <v>681</v>
      </c>
      <c r="B588" s="6" t="s">
        <v>444</v>
      </c>
      <c r="C588" s="6" t="s">
        <v>589</v>
      </c>
      <c r="D588" s="6" t="s">
        <v>2215</v>
      </c>
      <c r="E588" s="6" t="s">
        <v>1214</v>
      </c>
      <c r="F588" s="2"/>
    </row>
    <row r="589" spans="1:6" x14ac:dyDescent="0.15">
      <c r="A589" s="6" t="s">
        <v>683</v>
      </c>
      <c r="B589" s="6" t="s">
        <v>444</v>
      </c>
      <c r="C589" s="6" t="s">
        <v>589</v>
      </c>
      <c r="D589" s="6" t="s">
        <v>1207</v>
      </c>
      <c r="E589" s="6" t="s">
        <v>1208</v>
      </c>
      <c r="F589" s="2"/>
    </row>
    <row r="590" spans="1:6" x14ac:dyDescent="0.15">
      <c r="A590" s="6" t="s">
        <v>684</v>
      </c>
      <c r="B590" s="6" t="s">
        <v>444</v>
      </c>
      <c r="C590" s="6" t="s">
        <v>589</v>
      </c>
      <c r="D590" s="6" t="s">
        <v>2216</v>
      </c>
      <c r="E590" s="6" t="s">
        <v>1209</v>
      </c>
      <c r="F590" s="2"/>
    </row>
    <row r="591" spans="1:6" x14ac:dyDescent="0.15">
      <c r="A591" s="6" t="s">
        <v>686</v>
      </c>
      <c r="B591" s="6" t="s">
        <v>444</v>
      </c>
      <c r="C591" s="6" t="s">
        <v>140</v>
      </c>
      <c r="D591" s="6" t="s">
        <v>1195</v>
      </c>
      <c r="E591" s="6" t="s">
        <v>1196</v>
      </c>
      <c r="F591" s="2"/>
    </row>
    <row r="592" spans="1:6" x14ac:dyDescent="0.15">
      <c r="A592" s="6" t="s">
        <v>685</v>
      </c>
      <c r="B592" s="6" t="s">
        <v>444</v>
      </c>
      <c r="C592" s="6" t="s">
        <v>140</v>
      </c>
      <c r="D592" s="6" t="s">
        <v>1193</v>
      </c>
      <c r="E592" s="31" t="s">
        <v>1194</v>
      </c>
      <c r="F592" s="2"/>
    </row>
    <row r="593" spans="1:6" x14ac:dyDescent="0.15">
      <c r="A593" s="6" t="s">
        <v>688</v>
      </c>
      <c r="B593" s="6" t="s">
        <v>444</v>
      </c>
      <c r="C593" s="6" t="s">
        <v>140</v>
      </c>
      <c r="D593" s="6" t="s">
        <v>1199</v>
      </c>
      <c r="E593" s="6" t="s">
        <v>1200</v>
      </c>
      <c r="F593" s="2"/>
    </row>
    <row r="594" spans="1:6" x14ac:dyDescent="0.15">
      <c r="A594" s="6" t="s">
        <v>687</v>
      </c>
      <c r="B594" s="6" t="s">
        <v>444</v>
      </c>
      <c r="C594" s="6" t="s">
        <v>140</v>
      </c>
      <c r="D594" s="6" t="s">
        <v>1197</v>
      </c>
      <c r="E594" s="6" t="s">
        <v>1198</v>
      </c>
      <c r="F594" s="2"/>
    </row>
    <row r="595" spans="1:6" x14ac:dyDescent="0.15">
      <c r="A595" s="6" t="s">
        <v>690</v>
      </c>
      <c r="B595" s="6" t="s">
        <v>444</v>
      </c>
      <c r="C595" s="6" t="s">
        <v>140</v>
      </c>
      <c r="D595" s="6" t="s">
        <v>1203</v>
      </c>
      <c r="E595" s="6" t="s">
        <v>1204</v>
      </c>
      <c r="F595" s="2"/>
    </row>
    <row r="596" spans="1:6" x14ac:dyDescent="0.15">
      <c r="A596" s="6" t="s">
        <v>689</v>
      </c>
      <c r="B596" s="6" t="s">
        <v>444</v>
      </c>
      <c r="C596" s="6" t="s">
        <v>140</v>
      </c>
      <c r="D596" s="6" t="s">
        <v>1201</v>
      </c>
      <c r="E596" s="6" t="s">
        <v>1202</v>
      </c>
      <c r="F596" s="2"/>
    </row>
    <row r="597" spans="1:6" x14ac:dyDescent="0.15">
      <c r="A597" s="6" t="s">
        <v>691</v>
      </c>
      <c r="B597" s="6" t="s">
        <v>444</v>
      </c>
      <c r="C597" s="6" t="s">
        <v>140</v>
      </c>
      <c r="D597" s="6" t="s">
        <v>1205</v>
      </c>
      <c r="E597" s="6" t="s">
        <v>1206</v>
      </c>
      <c r="F597" s="2"/>
    </row>
    <row r="598" spans="1:6" x14ac:dyDescent="0.15">
      <c r="A598" s="6" t="s">
        <v>693</v>
      </c>
      <c r="B598" s="6" t="s">
        <v>444</v>
      </c>
      <c r="C598" s="6" t="s">
        <v>590</v>
      </c>
      <c r="D598" s="6" t="s">
        <v>1191</v>
      </c>
      <c r="E598" s="6" t="s">
        <v>1192</v>
      </c>
      <c r="F598" s="2"/>
    </row>
    <row r="599" spans="1:6" x14ac:dyDescent="0.15">
      <c r="A599" s="6" t="s">
        <v>692</v>
      </c>
      <c r="B599" s="6" t="s">
        <v>444</v>
      </c>
      <c r="C599" s="6" t="s">
        <v>590</v>
      </c>
      <c r="D599" s="6" t="s">
        <v>1189</v>
      </c>
      <c r="E599" s="6" t="s">
        <v>1190</v>
      </c>
      <c r="F599" s="2"/>
    </row>
    <row r="600" spans="1:6" x14ac:dyDescent="0.15">
      <c r="A600" s="6" t="s">
        <v>695</v>
      </c>
      <c r="B600" s="6" t="s">
        <v>444</v>
      </c>
      <c r="C600" s="6" t="s">
        <v>590</v>
      </c>
      <c r="D600" s="6" t="s">
        <v>1187</v>
      </c>
      <c r="E600" s="6" t="s">
        <v>1188</v>
      </c>
      <c r="F600" s="2"/>
    </row>
    <row r="601" spans="1:6" x14ac:dyDescent="0.15">
      <c r="A601" s="6" t="s">
        <v>694</v>
      </c>
      <c r="B601" s="6" t="s">
        <v>444</v>
      </c>
      <c r="C601" s="6" t="s">
        <v>590</v>
      </c>
      <c r="D601" s="6" t="s">
        <v>1185</v>
      </c>
      <c r="E601" s="6" t="s">
        <v>1186</v>
      </c>
      <c r="F601" s="2"/>
    </row>
    <row r="602" spans="1:6" x14ac:dyDescent="0.15">
      <c r="A602" s="6" t="s">
        <v>696</v>
      </c>
      <c r="B602" s="6" t="s">
        <v>444</v>
      </c>
      <c r="C602" s="6" t="s">
        <v>590</v>
      </c>
      <c r="D602" s="6" t="s">
        <v>1183</v>
      </c>
      <c r="E602" s="6" t="s">
        <v>1184</v>
      </c>
      <c r="F602" s="2"/>
    </row>
    <row r="603" spans="1:6" x14ac:dyDescent="0.15">
      <c r="A603" s="6" t="s">
        <v>698</v>
      </c>
      <c r="B603" s="6" t="s">
        <v>444</v>
      </c>
      <c r="C603" s="6" t="s">
        <v>141</v>
      </c>
      <c r="D603" s="6" t="s">
        <v>884</v>
      </c>
      <c r="E603" s="6" t="s">
        <v>1176</v>
      </c>
      <c r="F603" s="2"/>
    </row>
    <row r="604" spans="1:6" x14ac:dyDescent="0.15">
      <c r="A604" s="6" t="s">
        <v>697</v>
      </c>
      <c r="B604" s="6" t="s">
        <v>444</v>
      </c>
      <c r="C604" s="6" t="s">
        <v>141</v>
      </c>
      <c r="D604" s="6" t="s">
        <v>1174</v>
      </c>
      <c r="E604" s="6" t="s">
        <v>1175</v>
      </c>
      <c r="F604" s="2"/>
    </row>
    <row r="605" spans="1:6" x14ac:dyDescent="0.15">
      <c r="A605" s="6" t="s">
        <v>700</v>
      </c>
      <c r="B605" s="6" t="s">
        <v>444</v>
      </c>
      <c r="C605" s="6" t="s">
        <v>141</v>
      </c>
      <c r="D605" s="6" t="s">
        <v>886</v>
      </c>
      <c r="E605" s="6" t="s">
        <v>1179</v>
      </c>
      <c r="F605" s="2"/>
    </row>
    <row r="606" spans="1:6" x14ac:dyDescent="0.15">
      <c r="A606" s="6" t="s">
        <v>699</v>
      </c>
      <c r="B606" s="6" t="s">
        <v>444</v>
      </c>
      <c r="C606" s="6" t="s">
        <v>141</v>
      </c>
      <c r="D606" s="6" t="s">
        <v>1177</v>
      </c>
      <c r="E606" s="6" t="s">
        <v>1178</v>
      </c>
      <c r="F606" s="2"/>
    </row>
    <row r="607" spans="1:6" x14ac:dyDescent="0.15">
      <c r="A607" s="6" t="s">
        <v>702</v>
      </c>
      <c r="B607" s="6" t="s">
        <v>444</v>
      </c>
      <c r="C607" s="6" t="s">
        <v>141</v>
      </c>
      <c r="D607" s="6" t="s">
        <v>1181</v>
      </c>
      <c r="E607" s="6" t="s">
        <v>1182</v>
      </c>
      <c r="F607" s="2"/>
    </row>
    <row r="608" spans="1:6" x14ac:dyDescent="0.15">
      <c r="A608" s="6" t="s">
        <v>701</v>
      </c>
      <c r="B608" s="6" t="s">
        <v>444</v>
      </c>
      <c r="C608" s="6" t="s">
        <v>141</v>
      </c>
      <c r="D608" s="6" t="s">
        <v>888</v>
      </c>
      <c r="E608" s="6" t="s">
        <v>1180</v>
      </c>
      <c r="F608" s="2"/>
    </row>
    <row r="609" spans="1:6" x14ac:dyDescent="0.15">
      <c r="A609" s="6" t="s">
        <v>704</v>
      </c>
      <c r="B609" s="6" t="s">
        <v>444</v>
      </c>
      <c r="C609" s="6" t="s">
        <v>591</v>
      </c>
      <c r="D609" s="6" t="s">
        <v>1164</v>
      </c>
      <c r="E609" s="6" t="s">
        <v>1165</v>
      </c>
      <c r="F609" s="2"/>
    </row>
    <row r="610" spans="1:6" x14ac:dyDescent="0.15">
      <c r="A610" s="6" t="s">
        <v>703</v>
      </c>
      <c r="B610" s="6" t="s">
        <v>444</v>
      </c>
      <c r="C610" s="6" t="s">
        <v>591</v>
      </c>
      <c r="D610" s="6" t="s">
        <v>1162</v>
      </c>
      <c r="E610" s="6" t="s">
        <v>1163</v>
      </c>
      <c r="F610" s="2"/>
    </row>
    <row r="611" spans="1:6" x14ac:dyDescent="0.15">
      <c r="A611" s="6" t="s">
        <v>706</v>
      </c>
      <c r="B611" s="6" t="s">
        <v>444</v>
      </c>
      <c r="C611" s="6" t="s">
        <v>591</v>
      </c>
      <c r="D611" s="6" t="s">
        <v>1168</v>
      </c>
      <c r="E611" s="6" t="s">
        <v>1169</v>
      </c>
      <c r="F611" s="2"/>
    </row>
    <row r="612" spans="1:6" x14ac:dyDescent="0.15">
      <c r="A612" s="6" t="s">
        <v>705</v>
      </c>
      <c r="B612" s="6" t="s">
        <v>444</v>
      </c>
      <c r="C612" s="6" t="s">
        <v>591</v>
      </c>
      <c r="D612" s="6" t="s">
        <v>1166</v>
      </c>
      <c r="E612" s="6" t="s">
        <v>1167</v>
      </c>
      <c r="F612" s="2"/>
    </row>
    <row r="613" spans="1:6" x14ac:dyDescent="0.15">
      <c r="A613" s="6" t="s">
        <v>708</v>
      </c>
      <c r="B613" s="6" t="s">
        <v>444</v>
      </c>
      <c r="C613" s="6" t="s">
        <v>591</v>
      </c>
      <c r="D613" s="6" t="s">
        <v>1172</v>
      </c>
      <c r="E613" s="6" t="s">
        <v>1173</v>
      </c>
      <c r="F613" s="2"/>
    </row>
    <row r="614" spans="1:6" x14ac:dyDescent="0.15">
      <c r="A614" s="6" t="s">
        <v>707</v>
      </c>
      <c r="B614" s="6" t="s">
        <v>444</v>
      </c>
      <c r="C614" s="6" t="s">
        <v>591</v>
      </c>
      <c r="D614" s="6" t="s">
        <v>1170</v>
      </c>
      <c r="E614" s="6" t="s">
        <v>1171</v>
      </c>
      <c r="F614" s="2"/>
    </row>
    <row r="615" spans="1:6" x14ac:dyDescent="0.15">
      <c r="A615" s="6" t="s">
        <v>2283</v>
      </c>
      <c r="B615" s="6" t="s">
        <v>444</v>
      </c>
      <c r="C615" s="6" t="s">
        <v>2295</v>
      </c>
      <c r="D615" s="6" t="s">
        <v>2306</v>
      </c>
      <c r="E615" s="6" t="s">
        <v>2344</v>
      </c>
      <c r="F615" s="2"/>
    </row>
    <row r="616" spans="1:6" x14ac:dyDescent="0.15">
      <c r="A616" s="6" t="s">
        <v>2284</v>
      </c>
      <c r="B616" s="6" t="s">
        <v>444</v>
      </c>
      <c r="C616" s="6" t="s">
        <v>2296</v>
      </c>
      <c r="D616" s="6" t="s">
        <v>2306</v>
      </c>
      <c r="E616" s="6" t="s">
        <v>2345</v>
      </c>
      <c r="F616" s="2"/>
    </row>
    <row r="617" spans="1:6" x14ac:dyDescent="0.15">
      <c r="A617" s="6" t="s">
        <v>2285</v>
      </c>
      <c r="B617" s="6" t="s">
        <v>444</v>
      </c>
      <c r="C617" s="6" t="s">
        <v>2297</v>
      </c>
      <c r="D617" s="6" t="s">
        <v>2305</v>
      </c>
      <c r="E617" s="6" t="s">
        <v>2346</v>
      </c>
      <c r="F617" s="2"/>
    </row>
    <row r="618" spans="1:6" x14ac:dyDescent="0.15">
      <c r="A618" s="6" t="s">
        <v>2286</v>
      </c>
      <c r="B618" s="6" t="s">
        <v>444</v>
      </c>
      <c r="C618" s="6" t="s">
        <v>2298</v>
      </c>
      <c r="D618" s="6" t="s">
        <v>2305</v>
      </c>
      <c r="E618" s="6" t="s">
        <v>2347</v>
      </c>
      <c r="F618" s="2"/>
    </row>
    <row r="619" spans="1:6" x14ac:dyDescent="0.15">
      <c r="A619" s="6" t="s">
        <v>2287</v>
      </c>
      <c r="B619" s="6" t="s">
        <v>444</v>
      </c>
      <c r="C619" s="6" t="s">
        <v>2299</v>
      </c>
      <c r="D619" s="6" t="s">
        <v>2304</v>
      </c>
      <c r="E619" s="6" t="s">
        <v>2348</v>
      </c>
      <c r="F619" s="2"/>
    </row>
    <row r="620" spans="1:6" x14ac:dyDescent="0.15">
      <c r="A620" s="6" t="s">
        <v>2288</v>
      </c>
      <c r="B620" s="6" t="s">
        <v>444</v>
      </c>
      <c r="C620" s="6" t="s">
        <v>2300</v>
      </c>
      <c r="D620" s="6" t="s">
        <v>2304</v>
      </c>
      <c r="E620" s="6" t="s">
        <v>2349</v>
      </c>
      <c r="F620" s="2"/>
    </row>
    <row r="621" spans="1:6" x14ac:dyDescent="0.15">
      <c r="A621" s="6" t="s">
        <v>709</v>
      </c>
      <c r="B621" s="6" t="s">
        <v>444</v>
      </c>
      <c r="C621" s="6" t="s">
        <v>599</v>
      </c>
      <c r="D621" s="6" t="s">
        <v>1156</v>
      </c>
      <c r="E621" s="6" t="s">
        <v>1157</v>
      </c>
      <c r="F621" s="2"/>
    </row>
    <row r="622" spans="1:6" x14ac:dyDescent="0.15">
      <c r="A622" s="6" t="s">
        <v>710</v>
      </c>
      <c r="B622" s="6" t="s">
        <v>444</v>
      </c>
      <c r="C622" s="6" t="s">
        <v>599</v>
      </c>
      <c r="D622" s="6" t="s">
        <v>1158</v>
      </c>
      <c r="E622" s="6" t="s">
        <v>1159</v>
      </c>
      <c r="F622" s="2"/>
    </row>
    <row r="623" spans="1:6" x14ac:dyDescent="0.15">
      <c r="A623" s="6" t="s">
        <v>711</v>
      </c>
      <c r="B623" s="6" t="s">
        <v>444</v>
      </c>
      <c r="C623" s="6" t="s">
        <v>599</v>
      </c>
      <c r="D623" s="6" t="s">
        <v>1160</v>
      </c>
      <c r="E623" s="6" t="s">
        <v>1161</v>
      </c>
      <c r="F623" s="2"/>
    </row>
    <row r="624" spans="1:6" x14ac:dyDescent="0.15">
      <c r="A624" s="6" t="s">
        <v>130</v>
      </c>
      <c r="B624" s="6" t="s">
        <v>444</v>
      </c>
      <c r="C624" s="6" t="s">
        <v>1147</v>
      </c>
      <c r="D624" s="6" t="s">
        <v>1148</v>
      </c>
      <c r="E624" s="6" t="s">
        <v>1149</v>
      </c>
      <c r="F624" s="2"/>
    </row>
    <row r="625" spans="1:6" x14ac:dyDescent="0.15">
      <c r="A625" s="6" t="s">
        <v>131</v>
      </c>
      <c r="B625" s="6" t="s">
        <v>444</v>
      </c>
      <c r="C625" s="6" t="s">
        <v>1147</v>
      </c>
      <c r="D625" s="6" t="s">
        <v>1152</v>
      </c>
      <c r="E625" s="6" t="s">
        <v>1153</v>
      </c>
      <c r="F625" s="2"/>
    </row>
    <row r="626" spans="1:6" x14ac:dyDescent="0.15">
      <c r="A626" s="6" t="s">
        <v>132</v>
      </c>
      <c r="B626" s="6" t="s">
        <v>444</v>
      </c>
      <c r="C626" s="6" t="s">
        <v>1147</v>
      </c>
      <c r="D626" s="6" t="s">
        <v>1150</v>
      </c>
      <c r="E626" s="6" t="s">
        <v>1151</v>
      </c>
      <c r="F626" s="2"/>
    </row>
    <row r="627" spans="1:6" x14ac:dyDescent="0.15">
      <c r="A627" s="6" t="s">
        <v>133</v>
      </c>
      <c r="B627" s="6" t="s">
        <v>444</v>
      </c>
      <c r="C627" s="6" t="s">
        <v>1147</v>
      </c>
      <c r="D627" s="6" t="s">
        <v>1154</v>
      </c>
      <c r="E627" s="6" t="s">
        <v>1155</v>
      </c>
      <c r="F627" s="2"/>
    </row>
    <row r="628" spans="1:6" x14ac:dyDescent="0.15">
      <c r="A628" s="6" t="s">
        <v>712</v>
      </c>
      <c r="B628" s="6" t="s">
        <v>444</v>
      </c>
      <c r="C628" s="6" t="s">
        <v>1136</v>
      </c>
      <c r="D628" s="6" t="s">
        <v>1141</v>
      </c>
      <c r="E628" s="6" t="s">
        <v>1142</v>
      </c>
      <c r="F628" s="2"/>
    </row>
    <row r="629" spans="1:6" x14ac:dyDescent="0.15">
      <c r="A629" s="6" t="s">
        <v>713</v>
      </c>
      <c r="B629" s="6" t="s">
        <v>444</v>
      </c>
      <c r="C629" s="6" t="s">
        <v>1136</v>
      </c>
      <c r="D629" s="6" t="s">
        <v>1143</v>
      </c>
      <c r="E629" s="6" t="s">
        <v>1144</v>
      </c>
      <c r="F629" s="2"/>
    </row>
    <row r="630" spans="1:6" x14ac:dyDescent="0.15">
      <c r="A630" s="6" t="s">
        <v>714</v>
      </c>
      <c r="B630" s="6" t="s">
        <v>444</v>
      </c>
      <c r="C630" s="6" t="s">
        <v>1136</v>
      </c>
      <c r="D630" s="6" t="s">
        <v>1145</v>
      </c>
      <c r="E630" s="6" t="s">
        <v>1146</v>
      </c>
      <c r="F630" s="2"/>
    </row>
    <row r="631" spans="1:6" x14ac:dyDescent="0.15">
      <c r="A631" s="6" t="s">
        <v>715</v>
      </c>
      <c r="B631" s="6" t="s">
        <v>444</v>
      </c>
      <c r="C631" s="6" t="s">
        <v>1136</v>
      </c>
      <c r="D631" s="6" t="s">
        <v>1139</v>
      </c>
      <c r="E631" s="6" t="s">
        <v>1140</v>
      </c>
      <c r="F631" s="2"/>
    </row>
    <row r="632" spans="1:6" x14ac:dyDescent="0.15">
      <c r="A632" s="6" t="s">
        <v>716</v>
      </c>
      <c r="B632" s="6" t="s">
        <v>444</v>
      </c>
      <c r="C632" s="6" t="s">
        <v>1136</v>
      </c>
      <c r="D632" s="6" t="s">
        <v>1137</v>
      </c>
      <c r="E632" s="6" t="s">
        <v>1138</v>
      </c>
      <c r="F632" s="2"/>
    </row>
    <row r="633" spans="1:6" x14ac:dyDescent="0.15">
      <c r="A633" s="6" t="s">
        <v>717</v>
      </c>
      <c r="B633" s="6" t="s">
        <v>444</v>
      </c>
      <c r="C633" s="6" t="s">
        <v>1127</v>
      </c>
      <c r="D633" s="6" t="s">
        <v>1128</v>
      </c>
      <c r="E633" s="6" t="s">
        <v>1129</v>
      </c>
      <c r="F633" s="2"/>
    </row>
    <row r="634" spans="1:6" x14ac:dyDescent="0.15">
      <c r="A634" s="6" t="s">
        <v>718</v>
      </c>
      <c r="B634" s="6" t="s">
        <v>444</v>
      </c>
      <c r="C634" s="6" t="s">
        <v>1127</v>
      </c>
      <c r="D634" s="6" t="s">
        <v>1130</v>
      </c>
      <c r="E634" s="6" t="s">
        <v>1131</v>
      </c>
      <c r="F634" s="2"/>
    </row>
    <row r="635" spans="1:6" x14ac:dyDescent="0.15">
      <c r="A635" s="6" t="s">
        <v>719</v>
      </c>
      <c r="B635" s="6" t="s">
        <v>444</v>
      </c>
      <c r="C635" s="6" t="s">
        <v>1127</v>
      </c>
      <c r="D635" s="6" t="s">
        <v>1132</v>
      </c>
      <c r="E635" s="6" t="s">
        <v>1133</v>
      </c>
      <c r="F635" s="2"/>
    </row>
    <row r="636" spans="1:6" x14ac:dyDescent="0.15">
      <c r="A636" s="6" t="s">
        <v>720</v>
      </c>
      <c r="B636" s="6" t="s">
        <v>444</v>
      </c>
      <c r="C636" s="6" t="s">
        <v>1127</v>
      </c>
      <c r="D636" s="6" t="s">
        <v>1134</v>
      </c>
      <c r="E636" s="6" t="s">
        <v>1135</v>
      </c>
      <c r="F636" s="2"/>
    </row>
    <row r="637" spans="1:6" x14ac:dyDescent="0.15">
      <c r="A637" s="6" t="s">
        <v>721</v>
      </c>
      <c r="B637" s="6" t="s">
        <v>444</v>
      </c>
      <c r="C637" s="6" t="s">
        <v>1118</v>
      </c>
      <c r="D637" s="6" t="s">
        <v>1121</v>
      </c>
      <c r="E637" s="6" t="s">
        <v>1122</v>
      </c>
      <c r="F637" s="2"/>
    </row>
    <row r="638" spans="1:6" ht="12.75" customHeight="1" x14ac:dyDescent="0.15">
      <c r="A638" s="6" t="s">
        <v>722</v>
      </c>
      <c r="B638" s="6" t="s">
        <v>444</v>
      </c>
      <c r="C638" s="6" t="s">
        <v>1118</v>
      </c>
      <c r="D638" s="6" t="s">
        <v>1123</v>
      </c>
      <c r="E638" s="6" t="s">
        <v>1124</v>
      </c>
      <c r="F638" s="2"/>
    </row>
    <row r="639" spans="1:6" x14ac:dyDescent="0.15">
      <c r="A639" s="6" t="s">
        <v>723</v>
      </c>
      <c r="B639" s="6" t="s">
        <v>444</v>
      </c>
      <c r="C639" s="6" t="s">
        <v>1118</v>
      </c>
      <c r="D639" s="6" t="s">
        <v>1125</v>
      </c>
      <c r="E639" s="6" t="s">
        <v>1126</v>
      </c>
      <c r="F639" s="2"/>
    </row>
    <row r="640" spans="1:6" x14ac:dyDescent="0.15">
      <c r="A640" s="6" t="s">
        <v>724</v>
      </c>
      <c r="B640" s="6" t="s">
        <v>444</v>
      </c>
      <c r="C640" s="6" t="s">
        <v>1118</v>
      </c>
      <c r="D640" s="6" t="s">
        <v>1119</v>
      </c>
      <c r="E640" s="6" t="s">
        <v>1120</v>
      </c>
      <c r="F640" s="2"/>
    </row>
    <row r="641" spans="1:6" x14ac:dyDescent="0.15">
      <c r="A641" s="6" t="s">
        <v>725</v>
      </c>
      <c r="B641" s="6" t="s">
        <v>444</v>
      </c>
      <c r="C641" s="6" t="s">
        <v>1107</v>
      </c>
      <c r="D641" s="6" t="s">
        <v>1108</v>
      </c>
      <c r="E641" s="6" t="s">
        <v>1109</v>
      </c>
      <c r="F641" s="2"/>
    </row>
    <row r="642" spans="1:6" x14ac:dyDescent="0.15">
      <c r="A642" s="6" t="s">
        <v>726</v>
      </c>
      <c r="B642" s="6" t="s">
        <v>444</v>
      </c>
      <c r="C642" s="6" t="s">
        <v>1107</v>
      </c>
      <c r="D642" s="6" t="s">
        <v>1110</v>
      </c>
      <c r="E642" s="6" t="s">
        <v>1111</v>
      </c>
      <c r="F642" s="2"/>
    </row>
    <row r="643" spans="1:6" x14ac:dyDescent="0.15">
      <c r="A643" s="6" t="s">
        <v>727</v>
      </c>
      <c r="B643" s="6" t="s">
        <v>444</v>
      </c>
      <c r="C643" s="6" t="s">
        <v>1107</v>
      </c>
      <c r="D643" s="6" t="s">
        <v>1112</v>
      </c>
      <c r="E643" s="6" t="s">
        <v>1113</v>
      </c>
      <c r="F643" s="2"/>
    </row>
    <row r="644" spans="1:6" x14ac:dyDescent="0.15">
      <c r="A644" s="6" t="s">
        <v>728</v>
      </c>
      <c r="B644" s="6" t="s">
        <v>444</v>
      </c>
      <c r="C644" s="6" t="s">
        <v>1107</v>
      </c>
      <c r="D644" s="6" t="s">
        <v>1114</v>
      </c>
      <c r="E644" s="6" t="s">
        <v>1115</v>
      </c>
      <c r="F644" s="2"/>
    </row>
    <row r="645" spans="1:6" x14ac:dyDescent="0.15">
      <c r="A645" s="6" t="s">
        <v>729</v>
      </c>
      <c r="B645" s="6" t="s">
        <v>444</v>
      </c>
      <c r="C645" s="6" t="s">
        <v>1107</v>
      </c>
      <c r="D645" s="6" t="s">
        <v>1116</v>
      </c>
      <c r="E645" s="6" t="s">
        <v>1117</v>
      </c>
      <c r="F645" s="2"/>
    </row>
    <row r="646" spans="1:6" x14ac:dyDescent="0.25">
      <c r="A646" s="28" t="s">
        <v>2057</v>
      </c>
      <c r="B646" s="6" t="s">
        <v>444</v>
      </c>
      <c r="C646" s="28" t="s">
        <v>2098</v>
      </c>
      <c r="D646" s="28" t="s">
        <v>2099</v>
      </c>
      <c r="E646" s="28" t="s">
        <v>2105</v>
      </c>
      <c r="F646" s="2"/>
    </row>
    <row r="647" spans="1:6" x14ac:dyDescent="0.25">
      <c r="A647" s="28" t="s">
        <v>2058</v>
      </c>
      <c r="B647" s="6" t="s">
        <v>444</v>
      </c>
      <c r="C647" s="28" t="s">
        <v>2098</v>
      </c>
      <c r="D647" s="28" t="s">
        <v>2100</v>
      </c>
      <c r="E647" s="28" t="s">
        <v>2106</v>
      </c>
      <c r="F647" s="2"/>
    </row>
    <row r="648" spans="1:6" x14ac:dyDescent="0.15">
      <c r="A648" s="6" t="s">
        <v>2059</v>
      </c>
      <c r="B648" s="6" t="s">
        <v>444</v>
      </c>
      <c r="C648" s="6" t="s">
        <v>2098</v>
      </c>
      <c r="D648" s="6" t="s">
        <v>2101</v>
      </c>
      <c r="E648" s="6" t="s">
        <v>2107</v>
      </c>
      <c r="F648" s="2"/>
    </row>
    <row r="649" spans="1:6" x14ac:dyDescent="0.15">
      <c r="A649" s="6" t="s">
        <v>2095</v>
      </c>
      <c r="B649" s="6" t="s">
        <v>444</v>
      </c>
      <c r="C649" s="6" t="s">
        <v>2098</v>
      </c>
      <c r="D649" s="6" t="s">
        <v>2102</v>
      </c>
      <c r="E649" s="6" t="s">
        <v>2108</v>
      </c>
      <c r="F649" s="2"/>
    </row>
    <row r="650" spans="1:6" x14ac:dyDescent="0.15">
      <c r="A650" s="6" t="s">
        <v>2096</v>
      </c>
      <c r="B650" s="6" t="s">
        <v>444</v>
      </c>
      <c r="C650" s="6" t="s">
        <v>2098</v>
      </c>
      <c r="D650" s="6" t="s">
        <v>2103</v>
      </c>
      <c r="E650" s="6" t="s">
        <v>2109</v>
      </c>
      <c r="F650" s="2"/>
    </row>
    <row r="651" spans="1:6" x14ac:dyDescent="0.15">
      <c r="A651" s="6" t="s">
        <v>2097</v>
      </c>
      <c r="B651" s="6" t="s">
        <v>444</v>
      </c>
      <c r="C651" s="6" t="s">
        <v>2098</v>
      </c>
      <c r="D651" s="6" t="s">
        <v>2104</v>
      </c>
      <c r="E651" s="6" t="s">
        <v>2110</v>
      </c>
      <c r="F651" s="2"/>
    </row>
    <row r="652" spans="1:6" x14ac:dyDescent="0.15">
      <c r="A652" s="6" t="s">
        <v>882</v>
      </c>
      <c r="B652" s="6" t="s">
        <v>444</v>
      </c>
      <c r="C652" s="6" t="s">
        <v>883</v>
      </c>
      <c r="D652" s="6" t="s">
        <v>884</v>
      </c>
      <c r="E652" s="6" t="s">
        <v>1104</v>
      </c>
      <c r="F652" s="2"/>
    </row>
    <row r="653" spans="1:6" x14ac:dyDescent="0.15">
      <c r="A653" s="6" t="s">
        <v>885</v>
      </c>
      <c r="B653" s="6" t="s">
        <v>444</v>
      </c>
      <c r="C653" s="6" t="s">
        <v>883</v>
      </c>
      <c r="D653" s="6" t="s">
        <v>886</v>
      </c>
      <c r="E653" s="6" t="s">
        <v>1105</v>
      </c>
      <c r="F653" s="2"/>
    </row>
    <row r="654" spans="1:6" x14ac:dyDescent="0.15">
      <c r="A654" s="6" t="s">
        <v>887</v>
      </c>
      <c r="B654" s="6" t="s">
        <v>444</v>
      </c>
      <c r="C654" s="6" t="s">
        <v>883</v>
      </c>
      <c r="D654" s="6" t="s">
        <v>888</v>
      </c>
      <c r="E654" s="6" t="s">
        <v>1106</v>
      </c>
      <c r="F654" s="2"/>
    </row>
    <row r="655" spans="1:6" x14ac:dyDescent="0.15">
      <c r="A655" s="6" t="s">
        <v>835</v>
      </c>
      <c r="B655" s="6" t="s">
        <v>445</v>
      </c>
      <c r="C655" s="6" t="s">
        <v>1226</v>
      </c>
      <c r="D655" s="6" t="s">
        <v>1227</v>
      </c>
      <c r="E655" s="6" t="s">
        <v>1228</v>
      </c>
      <c r="F655" s="2"/>
    </row>
    <row r="656" spans="1:6" x14ac:dyDescent="0.15">
      <c r="A656" s="6" t="s">
        <v>2127</v>
      </c>
      <c r="B656" s="6" t="s">
        <v>445</v>
      </c>
      <c r="C656" s="6" t="s">
        <v>2120</v>
      </c>
      <c r="D656" s="6" t="s">
        <v>2121</v>
      </c>
      <c r="E656" s="6" t="s">
        <v>2111</v>
      </c>
      <c r="F656" s="2"/>
    </row>
    <row r="657" spans="1:6" x14ac:dyDescent="0.15">
      <c r="A657" s="6" t="s">
        <v>2129</v>
      </c>
      <c r="B657" s="6" t="s">
        <v>445</v>
      </c>
      <c r="C657" s="6" t="s">
        <v>2120</v>
      </c>
      <c r="D657" s="6" t="s">
        <v>2123</v>
      </c>
      <c r="E657" s="6" t="s">
        <v>2113</v>
      </c>
      <c r="F657" s="2"/>
    </row>
    <row r="658" spans="1:6" x14ac:dyDescent="0.15">
      <c r="A658" s="6" t="s">
        <v>2132</v>
      </c>
      <c r="B658" s="6" t="s">
        <v>445</v>
      </c>
      <c r="C658" s="6" t="s">
        <v>2120</v>
      </c>
      <c r="D658" s="6" t="s">
        <v>1227</v>
      </c>
      <c r="E658" s="6" t="s">
        <v>2116</v>
      </c>
      <c r="F658" s="2"/>
    </row>
    <row r="659" spans="1:6" x14ac:dyDescent="0.15">
      <c r="A659" s="6" t="s">
        <v>2134</v>
      </c>
      <c r="B659" s="6" t="s">
        <v>445</v>
      </c>
      <c r="C659" s="6" t="s">
        <v>2120</v>
      </c>
      <c r="D659" s="6" t="s">
        <v>2126</v>
      </c>
      <c r="E659" s="6" t="s">
        <v>2118</v>
      </c>
      <c r="F659" s="2"/>
    </row>
    <row r="660" spans="1:6" x14ac:dyDescent="0.15">
      <c r="A660" s="6" t="s">
        <v>2131</v>
      </c>
      <c r="B660" s="6" t="s">
        <v>445</v>
      </c>
      <c r="C660" s="6" t="s">
        <v>2124</v>
      </c>
      <c r="D660" s="6" t="s">
        <v>2125</v>
      </c>
      <c r="E660" s="6" t="s">
        <v>2115</v>
      </c>
      <c r="F660" s="2"/>
    </row>
    <row r="661" spans="1:6" x14ac:dyDescent="0.15">
      <c r="A661" s="6" t="s">
        <v>2128</v>
      </c>
      <c r="B661" s="6" t="s">
        <v>445</v>
      </c>
      <c r="C661" s="6" t="s">
        <v>2122</v>
      </c>
      <c r="D661" s="6" t="s">
        <v>2121</v>
      </c>
      <c r="E661" s="6" t="s">
        <v>2112</v>
      </c>
      <c r="F661" s="2"/>
    </row>
    <row r="662" spans="1:6" x14ac:dyDescent="0.15">
      <c r="A662" s="6" t="s">
        <v>2130</v>
      </c>
      <c r="B662" s="6" t="s">
        <v>445</v>
      </c>
      <c r="C662" s="6" t="s">
        <v>2122</v>
      </c>
      <c r="D662" s="6" t="s">
        <v>2123</v>
      </c>
      <c r="E662" s="6" t="s">
        <v>2114</v>
      </c>
      <c r="F662" s="2"/>
    </row>
    <row r="663" spans="1:6" x14ac:dyDescent="0.15">
      <c r="A663" s="6" t="s">
        <v>2133</v>
      </c>
      <c r="B663" s="6" t="s">
        <v>445</v>
      </c>
      <c r="C663" s="6" t="s">
        <v>2122</v>
      </c>
      <c r="D663" s="6" t="s">
        <v>1227</v>
      </c>
      <c r="E663" s="6" t="s">
        <v>2117</v>
      </c>
      <c r="F663" s="2"/>
    </row>
    <row r="664" spans="1:6" x14ac:dyDescent="0.15">
      <c r="A664" s="6" t="s">
        <v>2135</v>
      </c>
      <c r="B664" s="6" t="s">
        <v>445</v>
      </c>
      <c r="C664" s="6" t="s">
        <v>2122</v>
      </c>
      <c r="D664" s="6" t="s">
        <v>2126</v>
      </c>
      <c r="E664" s="6" t="s">
        <v>2119</v>
      </c>
      <c r="F664" s="2"/>
    </row>
    <row r="665" spans="1:6" x14ac:dyDescent="0.15">
      <c r="A665" s="6" t="s">
        <v>731</v>
      </c>
      <c r="B665" s="6" t="s">
        <v>445</v>
      </c>
      <c r="C665" s="6" t="s">
        <v>601</v>
      </c>
      <c r="D665" s="6" t="s">
        <v>1324</v>
      </c>
      <c r="E665" s="6" t="s">
        <v>1325</v>
      </c>
      <c r="F665" s="2"/>
    </row>
    <row r="666" spans="1:6" x14ac:dyDescent="0.15">
      <c r="A666" s="6" t="s">
        <v>732</v>
      </c>
      <c r="B666" s="6" t="s">
        <v>445</v>
      </c>
      <c r="C666" s="6" t="s">
        <v>601</v>
      </c>
      <c r="D666" s="6" t="s">
        <v>1326</v>
      </c>
      <c r="E666" s="6" t="s">
        <v>1327</v>
      </c>
      <c r="F666" s="2"/>
    </row>
    <row r="667" spans="1:6" x14ac:dyDescent="0.15">
      <c r="A667" s="6" t="s">
        <v>730</v>
      </c>
      <c r="B667" s="6" t="s">
        <v>445</v>
      </c>
      <c r="C667" s="6" t="s">
        <v>601</v>
      </c>
      <c r="D667" s="6" t="s">
        <v>1322</v>
      </c>
      <c r="E667" s="6" t="s">
        <v>1323</v>
      </c>
      <c r="F667" s="2"/>
    </row>
    <row r="668" spans="1:6" x14ac:dyDescent="0.15">
      <c r="A668" s="6" t="s">
        <v>740</v>
      </c>
      <c r="B668" s="6" t="s">
        <v>445</v>
      </c>
      <c r="C668" s="6" t="s">
        <v>601</v>
      </c>
      <c r="D668" s="6" t="s">
        <v>1313</v>
      </c>
      <c r="E668" s="6" t="s">
        <v>1314</v>
      </c>
      <c r="F668" s="2"/>
    </row>
    <row r="669" spans="1:6" x14ac:dyDescent="0.15">
      <c r="A669" s="6" t="s">
        <v>739</v>
      </c>
      <c r="B669" s="6" t="s">
        <v>445</v>
      </c>
      <c r="C669" s="6" t="s">
        <v>601</v>
      </c>
      <c r="D669" s="6" t="s">
        <v>1310</v>
      </c>
      <c r="E669" s="6" t="s">
        <v>1311</v>
      </c>
      <c r="F669" s="2"/>
    </row>
    <row r="670" spans="1:6" x14ac:dyDescent="0.15">
      <c r="A670" s="6" t="s">
        <v>738</v>
      </c>
      <c r="B670" s="6" t="s">
        <v>445</v>
      </c>
      <c r="C670" s="6" t="s">
        <v>601</v>
      </c>
      <c r="D670" s="6" t="s">
        <v>1307</v>
      </c>
      <c r="E670" s="6" t="s">
        <v>1308</v>
      </c>
      <c r="F670" s="2"/>
    </row>
    <row r="671" spans="1:6" x14ac:dyDescent="0.15">
      <c r="A671" s="6" t="s">
        <v>737</v>
      </c>
      <c r="B671" s="6" t="s">
        <v>445</v>
      </c>
      <c r="C671" s="6" t="s">
        <v>601</v>
      </c>
      <c r="D671" s="6" t="s">
        <v>1304</v>
      </c>
      <c r="E671" s="6" t="s">
        <v>1305</v>
      </c>
      <c r="F671" s="2"/>
    </row>
    <row r="672" spans="1:6" x14ac:dyDescent="0.15">
      <c r="A672" s="6" t="s">
        <v>736</v>
      </c>
      <c r="B672" s="6" t="s">
        <v>445</v>
      </c>
      <c r="C672" s="6" t="s">
        <v>601</v>
      </c>
      <c r="D672" s="6" t="s">
        <v>1236</v>
      </c>
      <c r="E672" s="6" t="s">
        <v>1315</v>
      </c>
      <c r="F672" s="2"/>
    </row>
    <row r="673" spans="1:6" x14ac:dyDescent="0.15">
      <c r="A673" s="6" t="s">
        <v>735</v>
      </c>
      <c r="B673" s="6" t="s">
        <v>445</v>
      </c>
      <c r="C673" s="6" t="s">
        <v>601</v>
      </c>
      <c r="D673" s="6" t="s">
        <v>1234</v>
      </c>
      <c r="E673" s="6" t="s">
        <v>1312</v>
      </c>
      <c r="F673" s="2"/>
    </row>
    <row r="674" spans="1:6" x14ac:dyDescent="0.15">
      <c r="A674" s="6" t="s">
        <v>734</v>
      </c>
      <c r="B674" s="6" t="s">
        <v>445</v>
      </c>
      <c r="C674" s="6" t="s">
        <v>601</v>
      </c>
      <c r="D674" s="6" t="s">
        <v>1232</v>
      </c>
      <c r="E674" s="6" t="s">
        <v>1309</v>
      </c>
      <c r="F674" s="2"/>
    </row>
    <row r="675" spans="1:6" x14ac:dyDescent="0.15">
      <c r="A675" s="6" t="s">
        <v>733</v>
      </c>
      <c r="B675" s="6" t="s">
        <v>445</v>
      </c>
      <c r="C675" s="6" t="s">
        <v>601</v>
      </c>
      <c r="D675" s="6" t="s">
        <v>1230</v>
      </c>
      <c r="E675" s="6" t="s">
        <v>1306</v>
      </c>
      <c r="F675" s="2"/>
    </row>
    <row r="676" spans="1:6" x14ac:dyDescent="0.15">
      <c r="A676" s="6" t="s">
        <v>748</v>
      </c>
      <c r="B676" s="6" t="s">
        <v>445</v>
      </c>
      <c r="C676" s="6" t="s">
        <v>601</v>
      </c>
      <c r="D676" s="6" t="s">
        <v>1295</v>
      </c>
      <c r="E676" s="6" t="s">
        <v>1296</v>
      </c>
      <c r="F676" s="2"/>
    </row>
    <row r="677" spans="1:6" x14ac:dyDescent="0.15">
      <c r="A677" s="6" t="s">
        <v>747</v>
      </c>
      <c r="B677" s="6" t="s">
        <v>445</v>
      </c>
      <c r="C677" s="6" t="s">
        <v>601</v>
      </c>
      <c r="D677" s="6" t="s">
        <v>1291</v>
      </c>
      <c r="E677" s="6" t="s">
        <v>1292</v>
      </c>
      <c r="F677" s="2"/>
    </row>
    <row r="678" spans="1:6" x14ac:dyDescent="0.15">
      <c r="A678" s="6" t="s">
        <v>746</v>
      </c>
      <c r="B678" s="6" t="s">
        <v>445</v>
      </c>
      <c r="C678" s="6" t="s">
        <v>601</v>
      </c>
      <c r="D678" s="6" t="s">
        <v>1287</v>
      </c>
      <c r="E678" s="6" t="s">
        <v>1288</v>
      </c>
      <c r="F678" s="2"/>
    </row>
    <row r="679" spans="1:6" x14ac:dyDescent="0.15">
      <c r="A679" s="6" t="s">
        <v>745</v>
      </c>
      <c r="B679" s="6" t="s">
        <v>445</v>
      </c>
      <c r="C679" s="6" t="s">
        <v>601</v>
      </c>
      <c r="D679" s="6" t="s">
        <v>1285</v>
      </c>
      <c r="E679" s="6" t="s">
        <v>1286</v>
      </c>
      <c r="F679" s="2"/>
    </row>
    <row r="680" spans="1:6" x14ac:dyDescent="0.15">
      <c r="A680" s="6" t="s">
        <v>744</v>
      </c>
      <c r="B680" s="6" t="s">
        <v>445</v>
      </c>
      <c r="C680" s="6" t="s">
        <v>601</v>
      </c>
      <c r="D680" s="6" t="s">
        <v>1297</v>
      </c>
      <c r="E680" s="6" t="s">
        <v>1298</v>
      </c>
      <c r="F680" s="2"/>
    </row>
    <row r="681" spans="1:6" x14ac:dyDescent="0.15">
      <c r="A681" s="6" t="s">
        <v>743</v>
      </c>
      <c r="B681" s="6" t="s">
        <v>445</v>
      </c>
      <c r="C681" s="6" t="s">
        <v>601</v>
      </c>
      <c r="D681" s="6" t="s">
        <v>1293</v>
      </c>
      <c r="E681" s="6" t="s">
        <v>1294</v>
      </c>
      <c r="F681" s="2"/>
    </row>
    <row r="682" spans="1:6" x14ac:dyDescent="0.15">
      <c r="A682" s="6" t="s">
        <v>742</v>
      </c>
      <c r="B682" s="6" t="s">
        <v>445</v>
      </c>
      <c r="C682" s="6" t="s">
        <v>601</v>
      </c>
      <c r="D682" s="6" t="s">
        <v>1289</v>
      </c>
      <c r="E682" s="6" t="s">
        <v>1290</v>
      </c>
      <c r="F682" s="2"/>
    </row>
    <row r="683" spans="1:6" x14ac:dyDescent="0.15">
      <c r="A683" s="6" t="s">
        <v>741</v>
      </c>
      <c r="B683" s="6" t="s">
        <v>445</v>
      </c>
      <c r="C683" s="6" t="s">
        <v>601</v>
      </c>
      <c r="D683" s="6" t="s">
        <v>2303</v>
      </c>
      <c r="E683" s="6" t="s">
        <v>2350</v>
      </c>
      <c r="F683" s="2"/>
    </row>
    <row r="684" spans="1:6" x14ac:dyDescent="0.15">
      <c r="A684" s="6" t="s">
        <v>751</v>
      </c>
      <c r="B684" s="6" t="s">
        <v>445</v>
      </c>
      <c r="C684" s="6" t="s">
        <v>601</v>
      </c>
      <c r="D684" s="6" t="s">
        <v>1283</v>
      </c>
      <c r="E684" s="6" t="s">
        <v>1284</v>
      </c>
      <c r="F684" s="2"/>
    </row>
    <row r="685" spans="1:6" x14ac:dyDescent="0.15">
      <c r="A685" s="6" t="s">
        <v>750</v>
      </c>
      <c r="B685" s="6" t="s">
        <v>445</v>
      </c>
      <c r="C685" s="6" t="s">
        <v>601</v>
      </c>
      <c r="D685" s="6" t="s">
        <v>1281</v>
      </c>
      <c r="E685" s="6" t="s">
        <v>1282</v>
      </c>
      <c r="F685" s="2"/>
    </row>
    <row r="686" spans="1:6" x14ac:dyDescent="0.15">
      <c r="A686" s="6" t="s">
        <v>749</v>
      </c>
      <c r="B686" s="6" t="s">
        <v>445</v>
      </c>
      <c r="C686" s="6" t="s">
        <v>601</v>
      </c>
      <c r="D686" s="6" t="s">
        <v>1279</v>
      </c>
      <c r="E686" s="6" t="s">
        <v>1280</v>
      </c>
      <c r="F686" s="2"/>
    </row>
    <row r="687" spans="1:6" x14ac:dyDescent="0.15">
      <c r="A687" s="3" t="s">
        <v>762</v>
      </c>
      <c r="B687" s="6" t="s">
        <v>445</v>
      </c>
      <c r="C687" s="3" t="s">
        <v>1229</v>
      </c>
      <c r="D687" s="3" t="s">
        <v>2217</v>
      </c>
      <c r="E687" s="3" t="s">
        <v>1266</v>
      </c>
      <c r="F687" s="2"/>
    </row>
    <row r="688" spans="1:6" x14ac:dyDescent="0.15">
      <c r="A688" s="3" t="s">
        <v>761</v>
      </c>
      <c r="B688" s="6" t="s">
        <v>445</v>
      </c>
      <c r="C688" s="3" t="s">
        <v>1229</v>
      </c>
      <c r="D688" s="3" t="s">
        <v>2218</v>
      </c>
      <c r="E688" s="3" t="s">
        <v>1264</v>
      </c>
      <c r="F688" s="2"/>
    </row>
    <row r="689" spans="1:6" x14ac:dyDescent="0.15">
      <c r="A689" s="3" t="s">
        <v>765</v>
      </c>
      <c r="B689" s="6" t="s">
        <v>445</v>
      </c>
      <c r="C689" s="3" t="s">
        <v>1229</v>
      </c>
      <c r="D689" s="3" t="s">
        <v>2218</v>
      </c>
      <c r="E689" s="6" t="s">
        <v>1275</v>
      </c>
      <c r="F689" s="2"/>
    </row>
    <row r="690" spans="1:6" x14ac:dyDescent="0.15">
      <c r="A690" s="6" t="s">
        <v>760</v>
      </c>
      <c r="B690" s="6" t="s">
        <v>445</v>
      </c>
      <c r="C690" s="6" t="s">
        <v>1229</v>
      </c>
      <c r="D690" s="6" t="s">
        <v>2219</v>
      </c>
      <c r="E690" s="6" t="s">
        <v>1262</v>
      </c>
      <c r="F690" s="2"/>
    </row>
    <row r="691" spans="1:6" x14ac:dyDescent="0.15">
      <c r="A691" s="6" t="s">
        <v>764</v>
      </c>
      <c r="B691" s="6" t="s">
        <v>445</v>
      </c>
      <c r="C691" s="6" t="s">
        <v>1229</v>
      </c>
      <c r="D691" s="6" t="s">
        <v>2219</v>
      </c>
      <c r="E691" s="6" t="s">
        <v>1273</v>
      </c>
      <c r="F691" s="2"/>
    </row>
    <row r="692" spans="1:6" x14ac:dyDescent="0.25">
      <c r="A692" s="28" t="s">
        <v>759</v>
      </c>
      <c r="B692" s="6" t="s">
        <v>445</v>
      </c>
      <c r="C692" s="28" t="s">
        <v>1229</v>
      </c>
      <c r="D692" s="28" t="s">
        <v>2220</v>
      </c>
      <c r="E692" s="28" t="s">
        <v>1260</v>
      </c>
      <c r="F692" s="2"/>
    </row>
    <row r="693" spans="1:6" x14ac:dyDescent="0.25">
      <c r="A693" s="28" t="s">
        <v>763</v>
      </c>
      <c r="B693" s="6" t="s">
        <v>445</v>
      </c>
      <c r="C693" s="28" t="s">
        <v>1229</v>
      </c>
      <c r="D693" s="28" t="s">
        <v>2220</v>
      </c>
      <c r="E693" s="28" t="s">
        <v>1271</v>
      </c>
      <c r="F693" s="2"/>
    </row>
    <row r="694" spans="1:6" x14ac:dyDescent="0.25">
      <c r="A694" s="28" t="s">
        <v>755</v>
      </c>
      <c r="B694" s="6" t="s">
        <v>445</v>
      </c>
      <c r="C694" s="28" t="s">
        <v>1229</v>
      </c>
      <c r="D694" s="28" t="s">
        <v>2221</v>
      </c>
      <c r="E694" s="28" t="s">
        <v>1267</v>
      </c>
      <c r="F694" s="2"/>
    </row>
    <row r="695" spans="1:6" x14ac:dyDescent="0.25">
      <c r="A695" s="28" t="s">
        <v>754</v>
      </c>
      <c r="B695" s="6" t="s">
        <v>445</v>
      </c>
      <c r="C695" s="28" t="s">
        <v>1229</v>
      </c>
      <c r="D695" s="28" t="s">
        <v>2222</v>
      </c>
      <c r="E695" s="28" t="s">
        <v>1265</v>
      </c>
      <c r="F695" s="2"/>
    </row>
    <row r="696" spans="1:6" x14ac:dyDescent="0.25">
      <c r="A696" s="28" t="s">
        <v>758</v>
      </c>
      <c r="B696" s="6" t="s">
        <v>445</v>
      </c>
      <c r="C696" s="28" t="s">
        <v>1229</v>
      </c>
      <c r="D696" s="28" t="s">
        <v>2222</v>
      </c>
      <c r="E696" s="28" t="s">
        <v>1276</v>
      </c>
      <c r="F696" s="2"/>
    </row>
    <row r="697" spans="1:6" x14ac:dyDescent="0.25">
      <c r="A697" s="28" t="s">
        <v>753</v>
      </c>
      <c r="B697" s="6" t="s">
        <v>445</v>
      </c>
      <c r="C697" s="28" t="s">
        <v>1229</v>
      </c>
      <c r="D697" s="28" t="s">
        <v>2223</v>
      </c>
      <c r="E697" s="28" t="s">
        <v>1263</v>
      </c>
      <c r="F697" s="2"/>
    </row>
    <row r="698" spans="1:6" x14ac:dyDescent="0.25">
      <c r="A698" s="28" t="s">
        <v>757</v>
      </c>
      <c r="B698" s="6" t="s">
        <v>445</v>
      </c>
      <c r="C698" s="28" t="s">
        <v>1229</v>
      </c>
      <c r="D698" s="28" t="s">
        <v>2223</v>
      </c>
      <c r="E698" s="28" t="s">
        <v>1274</v>
      </c>
      <c r="F698" s="2"/>
    </row>
    <row r="699" spans="1:6" x14ac:dyDescent="0.25">
      <c r="A699" s="28" t="s">
        <v>752</v>
      </c>
      <c r="B699" s="6" t="s">
        <v>445</v>
      </c>
      <c r="C699" s="28" t="s">
        <v>1229</v>
      </c>
      <c r="D699" s="28" t="s">
        <v>2224</v>
      </c>
      <c r="E699" s="28" t="s">
        <v>1261</v>
      </c>
      <c r="F699" s="2"/>
    </row>
    <row r="700" spans="1:6" x14ac:dyDescent="0.25">
      <c r="A700" s="28" t="s">
        <v>756</v>
      </c>
      <c r="B700" s="6" t="s">
        <v>445</v>
      </c>
      <c r="C700" s="28" t="s">
        <v>1229</v>
      </c>
      <c r="D700" s="28" t="s">
        <v>2224</v>
      </c>
      <c r="E700" s="28" t="s">
        <v>1272</v>
      </c>
      <c r="F700" s="2"/>
    </row>
    <row r="701" spans="1:6" x14ac:dyDescent="0.15">
      <c r="A701" s="6" t="s">
        <v>774</v>
      </c>
      <c r="B701" s="6" t="s">
        <v>445</v>
      </c>
      <c r="C701" s="6" t="s">
        <v>1229</v>
      </c>
      <c r="D701" s="6" t="s">
        <v>2225</v>
      </c>
      <c r="E701" s="6" t="s">
        <v>1245</v>
      </c>
      <c r="F701" s="2"/>
    </row>
    <row r="702" spans="1:6" x14ac:dyDescent="0.15">
      <c r="A702" s="6" t="s">
        <v>777</v>
      </c>
      <c r="B702" s="6" t="s">
        <v>445</v>
      </c>
      <c r="C702" s="6" t="s">
        <v>1229</v>
      </c>
      <c r="D702" s="6" t="s">
        <v>2225</v>
      </c>
      <c r="E702" s="6" t="s">
        <v>1256</v>
      </c>
      <c r="F702" s="2"/>
    </row>
    <row r="703" spans="1:6" x14ac:dyDescent="0.25">
      <c r="A703" s="28" t="s">
        <v>773</v>
      </c>
      <c r="B703" s="28" t="s">
        <v>445</v>
      </c>
      <c r="C703" s="28" t="s">
        <v>1229</v>
      </c>
      <c r="D703" s="28" t="s">
        <v>2226</v>
      </c>
      <c r="E703" s="28" t="s">
        <v>1243</v>
      </c>
      <c r="F703" s="2"/>
    </row>
    <row r="704" spans="1:6" x14ac:dyDescent="0.25">
      <c r="A704" s="28" t="s">
        <v>776</v>
      </c>
      <c r="B704" s="28" t="s">
        <v>445</v>
      </c>
      <c r="C704" s="28" t="s">
        <v>1229</v>
      </c>
      <c r="D704" s="28" t="s">
        <v>2226</v>
      </c>
      <c r="E704" s="28" t="s">
        <v>1254</v>
      </c>
      <c r="F704" s="2"/>
    </row>
    <row r="705" spans="1:6" x14ac:dyDescent="0.25">
      <c r="A705" s="28" t="s">
        <v>772</v>
      </c>
      <c r="B705" s="28" t="s">
        <v>445</v>
      </c>
      <c r="C705" s="28" t="s">
        <v>1229</v>
      </c>
      <c r="D705" s="28" t="s">
        <v>2227</v>
      </c>
      <c r="E705" s="28" t="s">
        <v>1241</v>
      </c>
      <c r="F705" s="2"/>
    </row>
    <row r="706" spans="1:6" x14ac:dyDescent="0.25">
      <c r="A706" s="28" t="s">
        <v>775</v>
      </c>
      <c r="B706" s="28" t="s">
        <v>445</v>
      </c>
      <c r="C706" s="28" t="s">
        <v>1229</v>
      </c>
      <c r="D706" s="28" t="s">
        <v>2227</v>
      </c>
      <c r="E706" s="28" t="s">
        <v>1252</v>
      </c>
      <c r="F706" s="2"/>
    </row>
    <row r="707" spans="1:6" x14ac:dyDescent="0.25">
      <c r="A707" s="28" t="s">
        <v>768</v>
      </c>
      <c r="B707" s="28" t="s">
        <v>445</v>
      </c>
      <c r="C707" s="28" t="s">
        <v>1229</v>
      </c>
      <c r="D707" s="28" t="s">
        <v>2228</v>
      </c>
      <c r="E707" s="28" t="s">
        <v>1247</v>
      </c>
      <c r="F707" s="2"/>
    </row>
    <row r="708" spans="1:6" x14ac:dyDescent="0.25">
      <c r="A708" s="28" t="s">
        <v>767</v>
      </c>
      <c r="B708" s="28" t="s">
        <v>445</v>
      </c>
      <c r="C708" s="28" t="s">
        <v>1229</v>
      </c>
      <c r="D708" s="28" t="s">
        <v>2229</v>
      </c>
      <c r="E708" s="28" t="s">
        <v>1246</v>
      </c>
      <c r="F708" s="2"/>
    </row>
    <row r="709" spans="1:6" x14ac:dyDescent="0.25">
      <c r="A709" s="28" t="s">
        <v>771</v>
      </c>
      <c r="B709" s="28" t="s">
        <v>445</v>
      </c>
      <c r="C709" s="28" t="s">
        <v>1229</v>
      </c>
      <c r="D709" s="28" t="s">
        <v>2229</v>
      </c>
      <c r="E709" s="28" t="s">
        <v>1257</v>
      </c>
      <c r="F709" s="2"/>
    </row>
    <row r="710" spans="1:6" x14ac:dyDescent="0.25">
      <c r="A710" s="28" t="s">
        <v>2482</v>
      </c>
      <c r="B710" s="28" t="s">
        <v>445</v>
      </c>
      <c r="C710" s="28" t="s">
        <v>1229</v>
      </c>
      <c r="D710" s="28" t="s">
        <v>2230</v>
      </c>
      <c r="E710" s="28" t="s">
        <v>1244</v>
      </c>
      <c r="F710" s="2"/>
    </row>
    <row r="711" spans="1:6" x14ac:dyDescent="0.15">
      <c r="A711" s="6" t="s">
        <v>770</v>
      </c>
      <c r="B711" s="6" t="s">
        <v>445</v>
      </c>
      <c r="C711" s="6" t="s">
        <v>1229</v>
      </c>
      <c r="D711" s="6" t="s">
        <v>2230</v>
      </c>
      <c r="E711" s="6" t="s">
        <v>1255</v>
      </c>
      <c r="F711" s="2"/>
    </row>
    <row r="712" spans="1:6" x14ac:dyDescent="0.25">
      <c r="A712" s="28" t="s">
        <v>766</v>
      </c>
      <c r="B712" s="6" t="s">
        <v>445</v>
      </c>
      <c r="C712" s="28" t="s">
        <v>1229</v>
      </c>
      <c r="D712" s="28" t="s">
        <v>2231</v>
      </c>
      <c r="E712" s="3" t="s">
        <v>1242</v>
      </c>
      <c r="F712" s="2"/>
    </row>
    <row r="713" spans="1:6" x14ac:dyDescent="0.25">
      <c r="A713" s="28" t="s">
        <v>769</v>
      </c>
      <c r="B713" s="6" t="s">
        <v>445</v>
      </c>
      <c r="C713" s="28" t="s">
        <v>1229</v>
      </c>
      <c r="D713" s="28" t="s">
        <v>2231</v>
      </c>
      <c r="E713" s="3" t="s">
        <v>1253</v>
      </c>
      <c r="F713" s="2"/>
    </row>
    <row r="714" spans="1:6" x14ac:dyDescent="0.25">
      <c r="A714" s="28" t="s">
        <v>781</v>
      </c>
      <c r="B714" s="6" t="s">
        <v>445</v>
      </c>
      <c r="C714" s="28" t="s">
        <v>1229</v>
      </c>
      <c r="D714" s="28" t="s">
        <v>2232</v>
      </c>
      <c r="E714" s="3" t="s">
        <v>1237</v>
      </c>
      <c r="F714" s="2"/>
    </row>
    <row r="715" spans="1:6" x14ac:dyDescent="0.25">
      <c r="A715" s="28" t="s">
        <v>780</v>
      </c>
      <c r="B715" s="6" t="s">
        <v>445</v>
      </c>
      <c r="C715" s="28" t="s">
        <v>1229</v>
      </c>
      <c r="D715" s="28" t="s">
        <v>2233</v>
      </c>
      <c r="E715" s="3" t="s">
        <v>1235</v>
      </c>
      <c r="F715" s="2"/>
    </row>
    <row r="716" spans="1:6" x14ac:dyDescent="0.15">
      <c r="A716" s="6" t="s">
        <v>784</v>
      </c>
      <c r="B716" s="6" t="s">
        <v>445</v>
      </c>
      <c r="C716" s="6" t="s">
        <v>1229</v>
      </c>
      <c r="D716" s="6" t="s">
        <v>2233</v>
      </c>
      <c r="E716" s="6" t="s">
        <v>1240</v>
      </c>
      <c r="F716" s="2"/>
    </row>
    <row r="717" spans="1:6" x14ac:dyDescent="0.15">
      <c r="A717" s="6" t="s">
        <v>779</v>
      </c>
      <c r="B717" s="6" t="s">
        <v>445</v>
      </c>
      <c r="C717" s="6" t="s">
        <v>1229</v>
      </c>
      <c r="D717" s="6" t="s">
        <v>2234</v>
      </c>
      <c r="E717" s="6" t="s">
        <v>1233</v>
      </c>
      <c r="F717" s="2"/>
    </row>
    <row r="718" spans="1:6" x14ac:dyDescent="0.15">
      <c r="A718" s="6" t="s">
        <v>783</v>
      </c>
      <c r="B718" s="6" t="s">
        <v>445</v>
      </c>
      <c r="C718" s="6" t="s">
        <v>1229</v>
      </c>
      <c r="D718" s="6" t="s">
        <v>2234</v>
      </c>
      <c r="E718" s="6" t="s">
        <v>1239</v>
      </c>
      <c r="F718" s="2"/>
    </row>
    <row r="719" spans="1:6" x14ac:dyDescent="0.15">
      <c r="A719" s="6" t="s">
        <v>778</v>
      </c>
      <c r="B719" s="6" t="s">
        <v>445</v>
      </c>
      <c r="C719" s="6" t="s">
        <v>1229</v>
      </c>
      <c r="D719" s="6" t="s">
        <v>2235</v>
      </c>
      <c r="E719" s="6" t="s">
        <v>1231</v>
      </c>
      <c r="F719" s="2"/>
    </row>
    <row r="720" spans="1:6" x14ac:dyDescent="0.15">
      <c r="A720" s="6" t="s">
        <v>782</v>
      </c>
      <c r="B720" s="6" t="s">
        <v>445</v>
      </c>
      <c r="C720" s="6" t="s">
        <v>1229</v>
      </c>
      <c r="D720" s="6" t="s">
        <v>2235</v>
      </c>
      <c r="E720" s="6" t="s">
        <v>1238</v>
      </c>
      <c r="F720" s="2"/>
    </row>
    <row r="721" spans="1:6" x14ac:dyDescent="0.15">
      <c r="A721" s="6" t="s">
        <v>785</v>
      </c>
      <c r="B721" s="6" t="s">
        <v>445</v>
      </c>
      <c r="C721" s="6" t="s">
        <v>1299</v>
      </c>
      <c r="D721" s="6" t="s">
        <v>1304</v>
      </c>
      <c r="E721" s="6" t="s">
        <v>1316</v>
      </c>
      <c r="F721" s="2"/>
    </row>
    <row r="722" spans="1:6" x14ac:dyDescent="0.15">
      <c r="A722" s="6" t="s">
        <v>786</v>
      </c>
      <c r="B722" s="6" t="s">
        <v>445</v>
      </c>
      <c r="C722" s="6" t="s">
        <v>1299</v>
      </c>
      <c r="D722" s="6" t="s">
        <v>1307</v>
      </c>
      <c r="E722" s="6" t="s">
        <v>1317</v>
      </c>
      <c r="F722" s="2"/>
    </row>
    <row r="723" spans="1:6" x14ac:dyDescent="0.15">
      <c r="A723" s="6" t="s">
        <v>787</v>
      </c>
      <c r="B723" s="6" t="s">
        <v>445</v>
      </c>
      <c r="C723" s="6" t="s">
        <v>1299</v>
      </c>
      <c r="D723" s="6" t="s">
        <v>1318</v>
      </c>
      <c r="E723" s="6" t="s">
        <v>1319</v>
      </c>
      <c r="F723" s="2"/>
    </row>
    <row r="724" spans="1:6" x14ac:dyDescent="0.15">
      <c r="A724" s="6" t="s">
        <v>788</v>
      </c>
      <c r="B724" s="6" t="s">
        <v>445</v>
      </c>
      <c r="C724" s="6" t="s">
        <v>1299</v>
      </c>
      <c r="D724" s="6" t="s">
        <v>1320</v>
      </c>
      <c r="E724" s="6" t="s">
        <v>1321</v>
      </c>
      <c r="F724" s="2"/>
    </row>
    <row r="725" spans="1:6" x14ac:dyDescent="0.15">
      <c r="A725" s="6" t="s">
        <v>789</v>
      </c>
      <c r="B725" s="6" t="s">
        <v>445</v>
      </c>
      <c r="C725" s="6" t="s">
        <v>1299</v>
      </c>
      <c r="D725" s="6" t="s">
        <v>1285</v>
      </c>
      <c r="E725" s="6" t="s">
        <v>1300</v>
      </c>
      <c r="F725" s="2"/>
    </row>
    <row r="726" spans="1:6" x14ac:dyDescent="0.15">
      <c r="A726" s="6" t="s">
        <v>790</v>
      </c>
      <c r="B726" s="6" t="s">
        <v>445</v>
      </c>
      <c r="C726" s="6" t="s">
        <v>1299</v>
      </c>
      <c r="D726" s="6" t="s">
        <v>1287</v>
      </c>
      <c r="E726" s="6" t="s">
        <v>1301</v>
      </c>
      <c r="F726" s="2"/>
    </row>
    <row r="727" spans="1:6" x14ac:dyDescent="0.15">
      <c r="A727" s="6" t="s">
        <v>791</v>
      </c>
      <c r="B727" s="6" t="s">
        <v>445</v>
      </c>
      <c r="C727" s="6" t="s">
        <v>1299</v>
      </c>
      <c r="D727" s="6" t="s">
        <v>1302</v>
      </c>
      <c r="E727" s="32" t="s">
        <v>1303</v>
      </c>
      <c r="F727" s="2"/>
    </row>
    <row r="728" spans="1:6" x14ac:dyDescent="0.15">
      <c r="A728" s="6" t="s">
        <v>792</v>
      </c>
      <c r="B728" s="6" t="s">
        <v>445</v>
      </c>
      <c r="C728" s="6" t="s">
        <v>1248</v>
      </c>
      <c r="D728" s="6" t="s">
        <v>2220</v>
      </c>
      <c r="E728" s="33" t="s">
        <v>1268</v>
      </c>
      <c r="F728" s="2"/>
    </row>
    <row r="729" spans="1:6" x14ac:dyDescent="0.15">
      <c r="A729" s="6" t="s">
        <v>795</v>
      </c>
      <c r="B729" s="6" t="s">
        <v>445</v>
      </c>
      <c r="C729" s="6" t="s">
        <v>1248</v>
      </c>
      <c r="D729" s="6" t="s">
        <v>2220</v>
      </c>
      <c r="E729" s="31" t="s">
        <v>1277</v>
      </c>
      <c r="F729" s="2"/>
    </row>
    <row r="730" spans="1:6" x14ac:dyDescent="0.15">
      <c r="A730" s="6" t="s">
        <v>793</v>
      </c>
      <c r="B730" s="6" t="s">
        <v>445</v>
      </c>
      <c r="C730" s="6" t="s">
        <v>1248</v>
      </c>
      <c r="D730" s="6" t="s">
        <v>2219</v>
      </c>
      <c r="E730" s="6" t="s">
        <v>1269</v>
      </c>
      <c r="F730" s="2"/>
    </row>
    <row r="731" spans="1:6" x14ac:dyDescent="0.15">
      <c r="A731" s="6" t="s">
        <v>794</v>
      </c>
      <c r="B731" s="6" t="s">
        <v>445</v>
      </c>
      <c r="C731" s="6" t="s">
        <v>1248</v>
      </c>
      <c r="D731" s="6" t="s">
        <v>2236</v>
      </c>
      <c r="E731" s="6" t="s">
        <v>1270</v>
      </c>
      <c r="F731" s="2"/>
    </row>
    <row r="732" spans="1:6" x14ac:dyDescent="0.15">
      <c r="A732" s="6" t="s">
        <v>796</v>
      </c>
      <c r="B732" s="6" t="s">
        <v>445</v>
      </c>
      <c r="C732" s="6" t="s">
        <v>1248</v>
      </c>
      <c r="D732" s="6" t="s">
        <v>2236</v>
      </c>
      <c r="E732" s="6" t="s">
        <v>1278</v>
      </c>
      <c r="F732" s="2"/>
    </row>
    <row r="733" spans="1:6" x14ac:dyDescent="0.15">
      <c r="A733" s="6" t="s">
        <v>797</v>
      </c>
      <c r="B733" s="6" t="s">
        <v>445</v>
      </c>
      <c r="C733" s="6" t="s">
        <v>1248</v>
      </c>
      <c r="D733" s="6" t="s">
        <v>2227</v>
      </c>
      <c r="E733" s="6" t="s">
        <v>1249</v>
      </c>
      <c r="F733" s="2"/>
    </row>
    <row r="734" spans="1:6" x14ac:dyDescent="0.15">
      <c r="A734" s="6" t="s">
        <v>800</v>
      </c>
      <c r="B734" s="6" t="s">
        <v>445</v>
      </c>
      <c r="C734" s="6" t="s">
        <v>1248</v>
      </c>
      <c r="D734" s="6" t="s">
        <v>2227</v>
      </c>
      <c r="E734" s="6" t="s">
        <v>1258</v>
      </c>
      <c r="F734" s="2"/>
    </row>
    <row r="735" spans="1:6" x14ac:dyDescent="0.15">
      <c r="A735" s="6" t="s">
        <v>798</v>
      </c>
      <c r="B735" s="6" t="s">
        <v>445</v>
      </c>
      <c r="C735" s="6" t="s">
        <v>1248</v>
      </c>
      <c r="D735" s="6" t="s">
        <v>2226</v>
      </c>
      <c r="E735" s="6" t="s">
        <v>1250</v>
      </c>
      <c r="F735" s="2"/>
    </row>
    <row r="736" spans="1:6" x14ac:dyDescent="0.15">
      <c r="A736" s="6" t="s">
        <v>799</v>
      </c>
      <c r="B736" s="6" t="s">
        <v>445</v>
      </c>
      <c r="C736" s="6" t="s">
        <v>1248</v>
      </c>
      <c r="D736" s="6" t="s">
        <v>2237</v>
      </c>
      <c r="E736" s="6" t="s">
        <v>1251</v>
      </c>
      <c r="F736" s="2"/>
    </row>
    <row r="737" spans="1:6" x14ac:dyDescent="0.15">
      <c r="A737" s="6" t="s">
        <v>801</v>
      </c>
      <c r="B737" s="6" t="s">
        <v>445</v>
      </c>
      <c r="C737" s="6" t="s">
        <v>1248</v>
      </c>
      <c r="D737" s="6" t="s">
        <v>2237</v>
      </c>
      <c r="E737" s="6" t="s">
        <v>1259</v>
      </c>
      <c r="F737" s="2"/>
    </row>
    <row r="738" spans="1:6" x14ac:dyDescent="0.15">
      <c r="A738" s="6" t="s">
        <v>2060</v>
      </c>
      <c r="B738" s="6" t="s">
        <v>445</v>
      </c>
      <c r="C738" s="6" t="s">
        <v>2071</v>
      </c>
      <c r="D738" s="6" t="s">
        <v>2072</v>
      </c>
      <c r="E738" s="6" t="s">
        <v>2076</v>
      </c>
      <c r="F738" s="2"/>
    </row>
    <row r="739" spans="1:6" x14ac:dyDescent="0.15">
      <c r="A739" s="6" t="s">
        <v>2090</v>
      </c>
      <c r="B739" s="6" t="s">
        <v>445</v>
      </c>
      <c r="C739" s="6" t="s">
        <v>2071</v>
      </c>
      <c r="D739" s="6" t="s">
        <v>2075</v>
      </c>
      <c r="E739" s="6" t="s">
        <v>2091</v>
      </c>
      <c r="F739" s="2"/>
    </row>
    <row r="740" spans="1:6" x14ac:dyDescent="0.15">
      <c r="A740" s="6" t="s">
        <v>2061</v>
      </c>
      <c r="B740" s="6" t="s">
        <v>445</v>
      </c>
      <c r="C740" s="6" t="s">
        <v>2071</v>
      </c>
      <c r="D740" s="6" t="s">
        <v>2073</v>
      </c>
      <c r="E740" s="6" t="s">
        <v>2077</v>
      </c>
      <c r="F740" s="2"/>
    </row>
    <row r="741" spans="1:6" x14ac:dyDescent="0.15">
      <c r="A741" s="6" t="s">
        <v>2062</v>
      </c>
      <c r="B741" s="6" t="s">
        <v>445</v>
      </c>
      <c r="C741" s="6" t="s">
        <v>2071</v>
      </c>
      <c r="D741" s="6" t="s">
        <v>1281</v>
      </c>
      <c r="E741" s="6" t="s">
        <v>2078</v>
      </c>
      <c r="F741" s="2"/>
    </row>
    <row r="742" spans="1:6" x14ac:dyDescent="0.15">
      <c r="A742" s="6" t="s">
        <v>2063</v>
      </c>
      <c r="B742" s="6" t="s">
        <v>445</v>
      </c>
      <c r="C742" s="6" t="s">
        <v>2071</v>
      </c>
      <c r="D742" s="6" t="s">
        <v>1283</v>
      </c>
      <c r="E742" s="6" t="s">
        <v>2079</v>
      </c>
      <c r="F742" s="2"/>
    </row>
    <row r="743" spans="1:6" x14ac:dyDescent="0.15">
      <c r="A743" s="6" t="s">
        <v>2064</v>
      </c>
      <c r="B743" s="6" t="s">
        <v>445</v>
      </c>
      <c r="C743" s="6" t="s">
        <v>2071</v>
      </c>
      <c r="D743" s="6" t="s">
        <v>1279</v>
      </c>
      <c r="E743" s="6" t="s">
        <v>2080</v>
      </c>
      <c r="F743" s="2"/>
    </row>
    <row r="744" spans="1:6" x14ac:dyDescent="0.15">
      <c r="A744" s="6" t="s">
        <v>2065</v>
      </c>
      <c r="B744" s="6" t="s">
        <v>445</v>
      </c>
      <c r="C744" s="6" t="s">
        <v>2074</v>
      </c>
      <c r="D744" s="6" t="s">
        <v>2241</v>
      </c>
      <c r="E744" s="6" t="s">
        <v>2081</v>
      </c>
      <c r="F744" s="2"/>
    </row>
    <row r="745" spans="1:6" x14ac:dyDescent="0.15">
      <c r="A745" s="6" t="s">
        <v>2066</v>
      </c>
      <c r="B745" s="6" t="s">
        <v>445</v>
      </c>
      <c r="C745" s="6" t="s">
        <v>2074</v>
      </c>
      <c r="D745" s="6" t="s">
        <v>2243</v>
      </c>
      <c r="E745" s="6" t="s">
        <v>2082</v>
      </c>
      <c r="F745" s="2"/>
    </row>
    <row r="746" spans="1:6" x14ac:dyDescent="0.15">
      <c r="A746" s="6" t="s">
        <v>2067</v>
      </c>
      <c r="B746" s="6" t="s">
        <v>445</v>
      </c>
      <c r="C746" s="6" t="s">
        <v>2074</v>
      </c>
      <c r="D746" s="6" t="s">
        <v>2240</v>
      </c>
      <c r="E746" s="6" t="s">
        <v>2083</v>
      </c>
      <c r="F746" s="2"/>
    </row>
    <row r="747" spans="1:6" x14ac:dyDescent="0.15">
      <c r="A747" s="6" t="s">
        <v>2068</v>
      </c>
      <c r="B747" s="6" t="s">
        <v>445</v>
      </c>
      <c r="C747" s="6" t="s">
        <v>2074</v>
      </c>
      <c r="D747" s="6" t="s">
        <v>2239</v>
      </c>
      <c r="E747" s="6" t="s">
        <v>2084</v>
      </c>
      <c r="F747" s="2"/>
    </row>
    <row r="748" spans="1:6" x14ac:dyDescent="0.15">
      <c r="A748" s="6" t="s">
        <v>2069</v>
      </c>
      <c r="B748" s="6" t="s">
        <v>445</v>
      </c>
      <c r="C748" s="6" t="s">
        <v>2074</v>
      </c>
      <c r="D748" s="6" t="s">
        <v>2242</v>
      </c>
      <c r="E748" s="6" t="s">
        <v>2085</v>
      </c>
      <c r="F748" s="2"/>
    </row>
    <row r="749" spans="1:6" x14ac:dyDescent="0.15">
      <c r="A749" s="6" t="s">
        <v>2070</v>
      </c>
      <c r="B749" s="6" t="s">
        <v>445</v>
      </c>
      <c r="C749" s="6" t="s">
        <v>2074</v>
      </c>
      <c r="D749" s="6" t="s">
        <v>2238</v>
      </c>
      <c r="E749" s="6" t="s">
        <v>2086</v>
      </c>
      <c r="F749" s="2"/>
    </row>
    <row r="750" spans="1:6" x14ac:dyDescent="0.15">
      <c r="A750" s="6" t="s">
        <v>802</v>
      </c>
      <c r="B750" s="6" t="s">
        <v>445</v>
      </c>
      <c r="C750" s="6" t="s">
        <v>446</v>
      </c>
      <c r="D750" s="6" t="s">
        <v>1352</v>
      </c>
      <c r="E750" s="6" t="s">
        <v>1353</v>
      </c>
      <c r="F750" s="2"/>
    </row>
    <row r="751" spans="1:6" x14ac:dyDescent="0.15">
      <c r="A751" s="6" t="s">
        <v>803</v>
      </c>
      <c r="B751" s="6" t="s">
        <v>445</v>
      </c>
      <c r="C751" s="6" t="s">
        <v>134</v>
      </c>
      <c r="D751" s="6" t="s">
        <v>1348</v>
      </c>
      <c r="E751" s="6" t="s">
        <v>1349</v>
      </c>
      <c r="F751" s="2"/>
    </row>
    <row r="752" spans="1:6" x14ac:dyDescent="0.15">
      <c r="A752" s="6" t="s">
        <v>804</v>
      </c>
      <c r="B752" s="6" t="s">
        <v>445</v>
      </c>
      <c r="C752" s="6" t="s">
        <v>134</v>
      </c>
      <c r="D752" s="6" t="s">
        <v>1350</v>
      </c>
      <c r="E752" s="6" t="s">
        <v>1351</v>
      </c>
      <c r="F752" s="2"/>
    </row>
    <row r="753" spans="1:6" x14ac:dyDescent="0.15">
      <c r="A753" s="6" t="s">
        <v>805</v>
      </c>
      <c r="B753" s="6" t="s">
        <v>445</v>
      </c>
      <c r="C753" s="6" t="s">
        <v>592</v>
      </c>
      <c r="D753" s="6" t="s">
        <v>1332</v>
      </c>
      <c r="E753" s="6" t="s">
        <v>1347</v>
      </c>
      <c r="F753" s="2"/>
    </row>
    <row r="754" spans="1:6" x14ac:dyDescent="0.15">
      <c r="A754" s="6" t="s">
        <v>806</v>
      </c>
      <c r="B754" s="6" t="s">
        <v>445</v>
      </c>
      <c r="C754" s="6" t="s">
        <v>592</v>
      </c>
      <c r="D754" s="6" t="s">
        <v>576</v>
      </c>
      <c r="E754" s="6" t="s">
        <v>1346</v>
      </c>
      <c r="F754" s="2"/>
    </row>
    <row r="755" spans="1:6" x14ac:dyDescent="0.15">
      <c r="A755" s="6" t="s">
        <v>807</v>
      </c>
      <c r="B755" s="6" t="s">
        <v>445</v>
      </c>
      <c r="C755" s="6" t="s">
        <v>593</v>
      </c>
      <c r="D755" s="6" t="s">
        <v>1344</v>
      </c>
      <c r="E755" s="6" t="s">
        <v>1345</v>
      </c>
      <c r="F755" s="2"/>
    </row>
    <row r="756" spans="1:6" x14ac:dyDescent="0.15">
      <c r="A756" s="6" t="s">
        <v>808</v>
      </c>
      <c r="B756" s="6" t="s">
        <v>445</v>
      </c>
      <c r="C756" s="6" t="s">
        <v>592</v>
      </c>
      <c r="D756" s="6" t="s">
        <v>1332</v>
      </c>
      <c r="E756" s="6" t="s">
        <v>1343</v>
      </c>
      <c r="F756" s="2"/>
    </row>
    <row r="757" spans="1:6" x14ac:dyDescent="0.15">
      <c r="A757" s="6" t="s">
        <v>809</v>
      </c>
      <c r="B757" s="6" t="s">
        <v>445</v>
      </c>
      <c r="C757" s="6" t="s">
        <v>594</v>
      </c>
      <c r="D757" s="6" t="s">
        <v>1338</v>
      </c>
      <c r="E757" s="6" t="s">
        <v>1340</v>
      </c>
      <c r="F757" s="2"/>
    </row>
    <row r="758" spans="1:6" x14ac:dyDescent="0.15">
      <c r="A758" s="6" t="s">
        <v>488</v>
      </c>
      <c r="B758" s="6" t="s">
        <v>445</v>
      </c>
      <c r="C758" s="6" t="s">
        <v>595</v>
      </c>
      <c r="D758" s="6" t="s">
        <v>1338</v>
      </c>
      <c r="E758" s="6" t="s">
        <v>1339</v>
      </c>
      <c r="F758" s="2"/>
    </row>
    <row r="759" spans="1:6" x14ac:dyDescent="0.15">
      <c r="A759" s="6" t="s">
        <v>810</v>
      </c>
      <c r="B759" s="6" t="s">
        <v>445</v>
      </c>
      <c r="C759" s="6" t="s">
        <v>1331</v>
      </c>
      <c r="D759" s="6" t="s">
        <v>1332</v>
      </c>
      <c r="E759" s="6" t="s">
        <v>1337</v>
      </c>
      <c r="F759" s="2"/>
    </row>
    <row r="760" spans="1:6" x14ac:dyDescent="0.15">
      <c r="A760" s="6" t="s">
        <v>811</v>
      </c>
      <c r="B760" s="6" t="s">
        <v>445</v>
      </c>
      <c r="C760" s="6" t="s">
        <v>1334</v>
      </c>
      <c r="D760" s="6" t="s">
        <v>834</v>
      </c>
      <c r="E760" s="6" t="s">
        <v>1335</v>
      </c>
      <c r="F760" s="2"/>
    </row>
    <row r="761" spans="1:6" x14ac:dyDescent="0.15">
      <c r="A761" s="6" t="s">
        <v>812</v>
      </c>
      <c r="B761" s="6" t="s">
        <v>445</v>
      </c>
      <c r="C761" s="6" t="s">
        <v>1334</v>
      </c>
      <c r="D761" s="6" t="s">
        <v>1332</v>
      </c>
      <c r="E761" s="6" t="s">
        <v>1336</v>
      </c>
      <c r="F761" s="2"/>
    </row>
    <row r="762" spans="1:6" x14ac:dyDescent="0.15">
      <c r="A762" s="6" t="s">
        <v>813</v>
      </c>
      <c r="B762" s="6" t="s">
        <v>445</v>
      </c>
      <c r="C762" s="6" t="s">
        <v>1331</v>
      </c>
      <c r="D762" s="6" t="s">
        <v>1332</v>
      </c>
      <c r="E762" s="6" t="s">
        <v>1333</v>
      </c>
      <c r="F762" s="2"/>
    </row>
    <row r="763" spans="1:6" x14ac:dyDescent="0.15">
      <c r="A763" s="6" t="s">
        <v>486</v>
      </c>
      <c r="B763" s="6" t="s">
        <v>445</v>
      </c>
      <c r="C763" s="6" t="s">
        <v>487</v>
      </c>
      <c r="D763" s="6" t="s">
        <v>1341</v>
      </c>
      <c r="E763" s="6" t="s">
        <v>1342</v>
      </c>
      <c r="F763" s="2"/>
    </row>
    <row r="764" spans="1:6" x14ac:dyDescent="0.25">
      <c r="A764" s="28" t="s">
        <v>2151</v>
      </c>
      <c r="B764" s="6" t="s">
        <v>445</v>
      </c>
      <c r="C764" s="28" t="s">
        <v>2153</v>
      </c>
      <c r="D764" s="28" t="s">
        <v>2244</v>
      </c>
      <c r="E764" s="29" t="s">
        <v>2147</v>
      </c>
      <c r="F764" s="2"/>
    </row>
    <row r="765" spans="1:6" x14ac:dyDescent="0.15">
      <c r="A765" s="6" t="s">
        <v>2152</v>
      </c>
      <c r="B765" s="6" t="s">
        <v>445</v>
      </c>
      <c r="C765" s="6" t="s">
        <v>2149</v>
      </c>
      <c r="D765" s="6" t="s">
        <v>2150</v>
      </c>
      <c r="E765" s="6" t="s">
        <v>2148</v>
      </c>
      <c r="F765" s="2"/>
    </row>
    <row r="766" spans="1:6" x14ac:dyDescent="0.15">
      <c r="A766" s="6" t="s">
        <v>2289</v>
      </c>
      <c r="B766" s="6" t="s">
        <v>445</v>
      </c>
      <c r="C766" s="6" t="s">
        <v>2166</v>
      </c>
      <c r="D766" s="6" t="s">
        <v>2167</v>
      </c>
      <c r="E766" s="6" t="s">
        <v>2165</v>
      </c>
      <c r="F766" s="2"/>
    </row>
    <row r="767" spans="1:6" x14ac:dyDescent="0.15">
      <c r="A767" s="6" t="s">
        <v>2245</v>
      </c>
      <c r="B767" s="6" t="s">
        <v>445</v>
      </c>
      <c r="C767" s="6" t="s">
        <v>2164</v>
      </c>
      <c r="D767" s="6" t="s">
        <v>1811</v>
      </c>
      <c r="E767" s="6" t="s">
        <v>2163</v>
      </c>
      <c r="F767" s="2"/>
    </row>
    <row r="768" spans="1:6" x14ac:dyDescent="0.15">
      <c r="A768" s="6" t="s">
        <v>2447</v>
      </c>
      <c r="B768" s="6" t="s">
        <v>445</v>
      </c>
      <c r="C768" s="6" t="s">
        <v>2483</v>
      </c>
      <c r="D768" s="6" t="s">
        <v>2484</v>
      </c>
      <c r="E768" s="6" t="s">
        <v>2485</v>
      </c>
      <c r="F768" s="2"/>
    </row>
    <row r="769" spans="1:6" x14ac:dyDescent="0.15">
      <c r="A769" s="6" t="s">
        <v>2290</v>
      </c>
      <c r="B769" s="6" t="s">
        <v>445</v>
      </c>
      <c r="C769" s="6" t="s">
        <v>2301</v>
      </c>
      <c r="D769" s="6" t="s">
        <v>2302</v>
      </c>
      <c r="E769" s="6" t="s">
        <v>2351</v>
      </c>
      <c r="F769" s="2"/>
    </row>
    <row r="770" spans="1:6" x14ac:dyDescent="0.25">
      <c r="A770" s="34" t="s">
        <v>128</v>
      </c>
      <c r="B770" s="6" t="s">
        <v>445</v>
      </c>
      <c r="C770" s="28" t="s">
        <v>443</v>
      </c>
      <c r="D770" s="28" t="s">
        <v>574</v>
      </c>
      <c r="E770" s="28" t="s">
        <v>1330</v>
      </c>
      <c r="F770" s="2"/>
    </row>
    <row r="771" spans="1:6" x14ac:dyDescent="0.25">
      <c r="A771" s="34" t="s">
        <v>129</v>
      </c>
      <c r="B771" s="6" t="s">
        <v>445</v>
      </c>
      <c r="C771" s="28" t="s">
        <v>1328</v>
      </c>
      <c r="D771" s="28" t="s">
        <v>1059</v>
      </c>
      <c r="E771" s="28" t="s">
        <v>1329</v>
      </c>
      <c r="F771" s="2"/>
    </row>
    <row r="772" spans="1:6" x14ac:dyDescent="0.15">
      <c r="A772" s="6" t="s">
        <v>878</v>
      </c>
      <c r="B772" s="6" t="s">
        <v>445</v>
      </c>
      <c r="C772" s="6" t="s">
        <v>881</v>
      </c>
      <c r="D772" s="6" t="s">
        <v>879</v>
      </c>
      <c r="E772" s="6" t="s">
        <v>1947</v>
      </c>
      <c r="F772" s="2"/>
    </row>
    <row r="773" spans="1:6" x14ac:dyDescent="0.15">
      <c r="A773" s="6" t="s">
        <v>876</v>
      </c>
      <c r="B773" s="6" t="s">
        <v>445</v>
      </c>
      <c r="C773" s="6" t="s">
        <v>880</v>
      </c>
      <c r="D773" s="6" t="s">
        <v>877</v>
      </c>
      <c r="E773" s="6" t="s">
        <v>1941</v>
      </c>
      <c r="F773" s="2"/>
    </row>
    <row r="774" spans="1:6" x14ac:dyDescent="0.15">
      <c r="A774" s="35" t="s">
        <v>2486</v>
      </c>
      <c r="B774" s="6" t="s">
        <v>1048</v>
      </c>
      <c r="C774" s="6" t="s">
        <v>2439</v>
      </c>
      <c r="D774" s="6" t="s">
        <v>2440</v>
      </c>
      <c r="E774" s="31" t="s">
        <v>2441</v>
      </c>
      <c r="F774" s="2"/>
    </row>
    <row r="775" spans="1:6" x14ac:dyDescent="0.15">
      <c r="A775" s="6" t="s">
        <v>2487</v>
      </c>
      <c r="B775" s="6" t="s">
        <v>1048</v>
      </c>
      <c r="C775" s="6" t="s">
        <v>2442</v>
      </c>
      <c r="D775" s="6" t="s">
        <v>2443</v>
      </c>
      <c r="E775" s="6" t="s">
        <v>2444</v>
      </c>
      <c r="F775" s="2"/>
    </row>
    <row r="776" spans="1:6" x14ac:dyDescent="0.15">
      <c r="A776" s="6" t="s">
        <v>2051</v>
      </c>
      <c r="B776" s="6" t="s">
        <v>1048</v>
      </c>
      <c r="C776" s="6" t="s">
        <v>1055</v>
      </c>
      <c r="D776" s="6" t="s">
        <v>1053</v>
      </c>
      <c r="E776" s="6" t="s">
        <v>2087</v>
      </c>
      <c r="F776" s="2"/>
    </row>
    <row r="777" spans="1:6" x14ac:dyDescent="0.15">
      <c r="A777" s="6" t="s">
        <v>1056</v>
      </c>
      <c r="B777" s="6" t="s">
        <v>1048</v>
      </c>
      <c r="C777" s="6" t="s">
        <v>1055</v>
      </c>
      <c r="D777" s="6" t="s">
        <v>1049</v>
      </c>
      <c r="E777" s="6" t="s">
        <v>1057</v>
      </c>
      <c r="F777" s="2"/>
    </row>
    <row r="778" spans="1:6" x14ac:dyDescent="0.15">
      <c r="A778" s="6" t="s">
        <v>2488</v>
      </c>
      <c r="B778" s="6" t="s">
        <v>1048</v>
      </c>
      <c r="C778" s="6" t="s">
        <v>2445</v>
      </c>
      <c r="D778" s="6" t="s">
        <v>2446</v>
      </c>
      <c r="E778" s="6" t="s">
        <v>2489</v>
      </c>
      <c r="F778" s="2"/>
    </row>
    <row r="779" spans="1:6" x14ac:dyDescent="0.15">
      <c r="A779" s="6" t="s">
        <v>951</v>
      </c>
      <c r="B779" s="6" t="s">
        <v>1048</v>
      </c>
      <c r="C779" s="6" t="s">
        <v>950</v>
      </c>
      <c r="D779" s="6" t="s">
        <v>1053</v>
      </c>
      <c r="E779" s="6" t="s">
        <v>1054</v>
      </c>
      <c r="F779" s="2"/>
    </row>
    <row r="780" spans="1:6" x14ac:dyDescent="0.15">
      <c r="A780" s="6" t="s">
        <v>953</v>
      </c>
      <c r="B780" s="6" t="s">
        <v>1048</v>
      </c>
      <c r="C780" s="6" t="s">
        <v>950</v>
      </c>
      <c r="D780" s="6" t="s">
        <v>1051</v>
      </c>
      <c r="E780" s="6" t="s">
        <v>1052</v>
      </c>
      <c r="F780" s="2"/>
    </row>
    <row r="781" spans="1:6" x14ac:dyDescent="0.15">
      <c r="A781" s="6" t="s">
        <v>952</v>
      </c>
      <c r="B781" s="6" t="s">
        <v>1048</v>
      </c>
      <c r="C781" s="6" t="s">
        <v>950</v>
      </c>
      <c r="D781" s="6" t="s">
        <v>1049</v>
      </c>
      <c r="E781" s="6" t="s">
        <v>1050</v>
      </c>
      <c r="F781" s="2"/>
    </row>
    <row r="782" spans="1:6" x14ac:dyDescent="0.15">
      <c r="A782" s="6" t="s">
        <v>2352</v>
      </c>
      <c r="B782" s="6" t="s">
        <v>2092</v>
      </c>
      <c r="C782" s="6" t="s">
        <v>2353</v>
      </c>
      <c r="D782" s="6" t="s">
        <v>2324</v>
      </c>
      <c r="E782" s="6" t="s">
        <v>2354</v>
      </c>
      <c r="F782" s="2"/>
    </row>
    <row r="783" spans="1:6" x14ac:dyDescent="0.15">
      <c r="A783" s="6" t="s">
        <v>2355</v>
      </c>
      <c r="B783" s="6" t="s">
        <v>2092</v>
      </c>
      <c r="C783" s="6" t="s">
        <v>2356</v>
      </c>
      <c r="D783" s="6" t="s">
        <v>2324</v>
      </c>
      <c r="E783" s="6" t="s">
        <v>2357</v>
      </c>
      <c r="F783" s="2"/>
    </row>
    <row r="784" spans="1:6" x14ac:dyDescent="0.15">
      <c r="A784" s="6" t="s">
        <v>2358</v>
      </c>
      <c r="B784" s="6" t="s">
        <v>2092</v>
      </c>
      <c r="C784" s="6" t="s">
        <v>2359</v>
      </c>
      <c r="D784" s="6" t="s">
        <v>2324</v>
      </c>
      <c r="E784" s="6" t="s">
        <v>2360</v>
      </c>
      <c r="F784" s="2"/>
    </row>
    <row r="785" spans="1:6" x14ac:dyDescent="0.15">
      <c r="A785" s="6" t="s">
        <v>2361</v>
      </c>
      <c r="B785" s="6" t="s">
        <v>2092</v>
      </c>
      <c r="C785" s="6" t="s">
        <v>2362</v>
      </c>
      <c r="D785" s="6" t="s">
        <v>2324</v>
      </c>
      <c r="E785" s="6" t="s">
        <v>2363</v>
      </c>
      <c r="F785" s="2"/>
    </row>
    <row r="786" spans="1:6" x14ac:dyDescent="0.15">
      <c r="A786" s="6" t="s">
        <v>2364</v>
      </c>
      <c r="B786" s="6" t="s">
        <v>2092</v>
      </c>
      <c r="C786" s="6" t="s">
        <v>2365</v>
      </c>
      <c r="D786" s="6" t="s">
        <v>2324</v>
      </c>
      <c r="E786" s="6" t="s">
        <v>2366</v>
      </c>
      <c r="F786" s="2"/>
    </row>
    <row r="787" spans="1:6" x14ac:dyDescent="0.15">
      <c r="A787" s="6" t="s">
        <v>2490</v>
      </c>
      <c r="B787" s="6" t="s">
        <v>2092</v>
      </c>
      <c r="C787" s="6" t="s">
        <v>2367</v>
      </c>
      <c r="D787" s="6" t="s">
        <v>2324</v>
      </c>
      <c r="E787" s="6" t="s">
        <v>2368</v>
      </c>
      <c r="F787" s="2"/>
    </row>
    <row r="788" spans="1:6" x14ac:dyDescent="0.15">
      <c r="A788" s="6" t="s">
        <v>2369</v>
      </c>
      <c r="B788" s="6" t="s">
        <v>2092</v>
      </c>
      <c r="C788" s="6" t="s">
        <v>2370</v>
      </c>
      <c r="D788" s="6" t="s">
        <v>2324</v>
      </c>
      <c r="E788" s="6" t="s">
        <v>2371</v>
      </c>
      <c r="F788" s="2"/>
    </row>
    <row r="789" spans="1:6" x14ac:dyDescent="0.15">
      <c r="A789" s="6" t="s">
        <v>2372</v>
      </c>
      <c r="B789" s="6" t="s">
        <v>2092</v>
      </c>
      <c r="C789" s="6" t="s">
        <v>2373</v>
      </c>
      <c r="D789" s="6" t="s">
        <v>2324</v>
      </c>
      <c r="E789" s="6" t="s">
        <v>2374</v>
      </c>
      <c r="F789" s="36"/>
    </row>
    <row r="790" spans="1:6" x14ac:dyDescent="0.15">
      <c r="A790" s="6" t="s">
        <v>2375</v>
      </c>
      <c r="B790" s="6" t="s">
        <v>2092</v>
      </c>
      <c r="C790" s="6" t="s">
        <v>2376</v>
      </c>
      <c r="D790" s="6" t="s">
        <v>2324</v>
      </c>
      <c r="E790" s="6" t="s">
        <v>2377</v>
      </c>
      <c r="F790" s="2"/>
    </row>
    <row r="791" spans="1:6" x14ac:dyDescent="0.15">
      <c r="A791" s="6" t="s">
        <v>2378</v>
      </c>
      <c r="B791" s="6" t="s">
        <v>2092</v>
      </c>
      <c r="C791" s="6" t="s">
        <v>2379</v>
      </c>
      <c r="D791" s="6" t="s">
        <v>2324</v>
      </c>
      <c r="E791" s="6" t="s">
        <v>2380</v>
      </c>
      <c r="F791" s="2"/>
    </row>
    <row r="792" spans="1:6" x14ac:dyDescent="0.15">
      <c r="A792" s="6" t="s">
        <v>2381</v>
      </c>
      <c r="B792" s="6" t="s">
        <v>2092</v>
      </c>
      <c r="C792" s="6" t="s">
        <v>2382</v>
      </c>
      <c r="D792" s="6" t="s">
        <v>2324</v>
      </c>
      <c r="E792" s="6" t="s">
        <v>2383</v>
      </c>
      <c r="F792" s="2"/>
    </row>
    <row r="793" spans="1:6" x14ac:dyDescent="0.15">
      <c r="A793" s="6" t="s">
        <v>2384</v>
      </c>
      <c r="B793" s="6" t="s">
        <v>2092</v>
      </c>
      <c r="C793" s="6" t="s">
        <v>2385</v>
      </c>
      <c r="D793" s="6" t="s">
        <v>2324</v>
      </c>
      <c r="E793" s="6">
        <v>454732715479</v>
      </c>
      <c r="F793" s="2"/>
    </row>
    <row r="794" spans="1:6" x14ac:dyDescent="0.15">
      <c r="A794" s="6" t="s">
        <v>2386</v>
      </c>
      <c r="B794" s="6" t="s">
        <v>2092</v>
      </c>
      <c r="C794" s="6" t="s">
        <v>2387</v>
      </c>
      <c r="D794" s="6" t="s">
        <v>2324</v>
      </c>
      <c r="E794" s="6" t="s">
        <v>2388</v>
      </c>
      <c r="F794" s="2"/>
    </row>
    <row r="795" spans="1:6" x14ac:dyDescent="0.15">
      <c r="A795" s="6" t="s">
        <v>2389</v>
      </c>
      <c r="B795" s="6" t="s">
        <v>2092</v>
      </c>
      <c r="C795" s="6" t="s">
        <v>2390</v>
      </c>
      <c r="D795" s="6" t="s">
        <v>2324</v>
      </c>
      <c r="E795" s="6" t="s">
        <v>2391</v>
      </c>
      <c r="F795" s="2"/>
    </row>
    <row r="796" spans="1:6" x14ac:dyDescent="0.15">
      <c r="A796" s="6" t="s">
        <v>2392</v>
      </c>
      <c r="B796" s="6" t="s">
        <v>2092</v>
      </c>
      <c r="C796" s="6" t="s">
        <v>2393</v>
      </c>
      <c r="D796" s="6" t="s">
        <v>2324</v>
      </c>
      <c r="E796" s="6" t="s">
        <v>2394</v>
      </c>
      <c r="F796" s="2"/>
    </row>
    <row r="797" spans="1:6" x14ac:dyDescent="0.15">
      <c r="A797" s="6" t="s">
        <v>2395</v>
      </c>
      <c r="B797" s="6" t="s">
        <v>2092</v>
      </c>
      <c r="C797" s="6" t="s">
        <v>2396</v>
      </c>
      <c r="D797" s="6" t="s">
        <v>2324</v>
      </c>
      <c r="E797" s="6" t="s">
        <v>2397</v>
      </c>
      <c r="F797" s="2"/>
    </row>
    <row r="798" spans="1:6" ht="12.75" customHeight="1" x14ac:dyDescent="0.15">
      <c r="A798" s="6" t="s">
        <v>2398</v>
      </c>
      <c r="B798" s="6" t="s">
        <v>2092</v>
      </c>
      <c r="C798" s="6" t="s">
        <v>2399</v>
      </c>
      <c r="D798" s="6" t="s">
        <v>2324</v>
      </c>
      <c r="E798" s="6" t="s">
        <v>2400</v>
      </c>
      <c r="F798" s="2"/>
    </row>
    <row r="799" spans="1:6" x14ac:dyDescent="0.15">
      <c r="A799" s="6" t="s">
        <v>2401</v>
      </c>
      <c r="B799" s="6" t="s">
        <v>2092</v>
      </c>
      <c r="C799" s="6" t="s">
        <v>2402</v>
      </c>
      <c r="D799" s="6" t="s">
        <v>2324</v>
      </c>
      <c r="E799" s="6" t="s">
        <v>2403</v>
      </c>
      <c r="F799" s="2"/>
    </row>
    <row r="800" spans="1:6" x14ac:dyDescent="0.15">
      <c r="A800" s="6" t="s">
        <v>2404</v>
      </c>
      <c r="B800" s="6" t="s">
        <v>2092</v>
      </c>
      <c r="C800" s="6" t="s">
        <v>2405</v>
      </c>
      <c r="D800" s="6" t="s">
        <v>2324</v>
      </c>
      <c r="E800" s="6" t="s">
        <v>2406</v>
      </c>
    </row>
    <row r="801" spans="1:5" x14ac:dyDescent="0.15">
      <c r="A801" s="6" t="s">
        <v>2407</v>
      </c>
      <c r="B801" s="6" t="s">
        <v>2092</v>
      </c>
      <c r="C801" s="6" t="s">
        <v>2408</v>
      </c>
      <c r="D801" s="6" t="s">
        <v>2324</v>
      </c>
      <c r="E801" s="6" t="s">
        <v>2409</v>
      </c>
    </row>
    <row r="802" spans="1:5" x14ac:dyDescent="0.15">
      <c r="A802" s="6" t="s">
        <v>2410</v>
      </c>
      <c r="B802" s="6" t="s">
        <v>2092</v>
      </c>
      <c r="C802" s="6" t="s">
        <v>2411</v>
      </c>
      <c r="D802" s="6" t="s">
        <v>2324</v>
      </c>
      <c r="E802" s="6" t="s">
        <v>2412</v>
      </c>
    </row>
    <row r="803" spans="1:5" x14ac:dyDescent="0.15">
      <c r="A803" s="6" t="s">
        <v>2413</v>
      </c>
      <c r="B803" s="6" t="s">
        <v>2092</v>
      </c>
      <c r="C803" s="6" t="s">
        <v>2414</v>
      </c>
      <c r="D803" s="6" t="s">
        <v>2324</v>
      </c>
      <c r="E803" s="6" t="s">
        <v>2415</v>
      </c>
    </row>
    <row r="804" spans="1:5" x14ac:dyDescent="0.15">
      <c r="A804" s="6" t="s">
        <v>2416</v>
      </c>
      <c r="B804" s="6" t="s">
        <v>2092</v>
      </c>
      <c r="C804" s="6" t="s">
        <v>2417</v>
      </c>
      <c r="D804" s="6" t="s">
        <v>2324</v>
      </c>
      <c r="E804" s="6" t="s">
        <v>2418</v>
      </c>
    </row>
    <row r="805" spans="1:5" x14ac:dyDescent="0.15">
      <c r="A805" s="6" t="s">
        <v>584</v>
      </c>
      <c r="B805" s="6" t="s">
        <v>2092</v>
      </c>
      <c r="C805" s="6" t="s">
        <v>1938</v>
      </c>
      <c r="D805" s="6" t="s">
        <v>1939</v>
      </c>
      <c r="E805" s="6" t="s">
        <v>1940</v>
      </c>
    </row>
    <row r="806" spans="1:5" x14ac:dyDescent="0.15">
      <c r="A806" s="6" t="s">
        <v>437</v>
      </c>
      <c r="B806" s="6" t="s">
        <v>2093</v>
      </c>
      <c r="C806" s="6" t="s">
        <v>1945</v>
      </c>
      <c r="D806" s="6" t="s">
        <v>1945</v>
      </c>
      <c r="E806" s="6" t="s">
        <v>1946</v>
      </c>
    </row>
    <row r="807" spans="1:5" x14ac:dyDescent="0.15">
      <c r="A807" s="6" t="s">
        <v>2491</v>
      </c>
      <c r="B807" s="6" t="s">
        <v>2419</v>
      </c>
      <c r="C807" s="6" t="s">
        <v>2420</v>
      </c>
      <c r="D807" s="6" t="s">
        <v>2324</v>
      </c>
      <c r="E807" s="6" t="s">
        <v>2421</v>
      </c>
    </row>
  </sheetData>
  <sortState ref="A2:E801">
    <sortCondition ref="B2:B801" customList="CV,Silverway,PV,IVR,Neuro,ENDO,Penumbra,Surgical,その他"/>
  </sortState>
  <phoneticPr fontId="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2" sqref="A2:XFD2"/>
    </sheetView>
  </sheetViews>
  <sheetFormatPr defaultRowHeight="15.75" x14ac:dyDescent="0.15"/>
  <cols>
    <col min="1" max="1" width="25" style="3" bestFit="1" customWidth="1"/>
  </cols>
  <sheetData>
    <row r="1" spans="1:1" x14ac:dyDescent="0.15">
      <c r="A1" s="15" t="s">
        <v>2422</v>
      </c>
    </row>
    <row r="2" spans="1:1" x14ac:dyDescent="0.15">
      <c r="A2" s="14" t="s">
        <v>2423</v>
      </c>
    </row>
    <row r="3" spans="1:1" x14ac:dyDescent="0.15">
      <c r="A3" s="14" t="s">
        <v>2424</v>
      </c>
    </row>
    <row r="4" spans="1:1" x14ac:dyDescent="0.15">
      <c r="A4" s="14" t="s">
        <v>2425</v>
      </c>
    </row>
    <row r="5" spans="1:1" x14ac:dyDescent="0.15">
      <c r="A5" s="14" t="s">
        <v>2426</v>
      </c>
    </row>
    <row r="6" spans="1:1" x14ac:dyDescent="0.15">
      <c r="A6" s="14" t="s">
        <v>2427</v>
      </c>
    </row>
    <row r="7" spans="1:1" x14ac:dyDescent="0.15">
      <c r="A7" s="14" t="s">
        <v>2428</v>
      </c>
    </row>
    <row r="8" spans="1:1" x14ac:dyDescent="0.15">
      <c r="A8" s="14" t="s">
        <v>2429</v>
      </c>
    </row>
    <row r="9" spans="1:1" x14ac:dyDescent="0.15">
      <c r="A9" s="14" t="s">
        <v>2430</v>
      </c>
    </row>
    <row r="10" spans="1:1" x14ac:dyDescent="0.15">
      <c r="A10" s="14" t="s">
        <v>2431</v>
      </c>
    </row>
    <row r="11" spans="1:1" x14ac:dyDescent="0.15">
      <c r="A11" s="14" t="s">
        <v>2432</v>
      </c>
    </row>
    <row r="12" spans="1:1" x14ac:dyDescent="0.15">
      <c r="A12" s="14" t="s">
        <v>2433</v>
      </c>
    </row>
    <row r="13" spans="1:1" x14ac:dyDescent="0.15">
      <c r="A13" s="14" t="s">
        <v>2434</v>
      </c>
    </row>
    <row r="14" spans="1:1" x14ac:dyDescent="0.15">
      <c r="A14" s="14" t="s">
        <v>2435</v>
      </c>
    </row>
    <row r="15" spans="1:1" x14ac:dyDescent="0.15">
      <c r="A15" s="14" t="s">
        <v>2436</v>
      </c>
    </row>
    <row r="16" spans="1:1" x14ac:dyDescent="0.15">
      <c r="A16" s="14" t="s">
        <v>2437</v>
      </c>
    </row>
    <row r="17" spans="1:1" x14ac:dyDescent="0.15">
      <c r="A17" s="14" t="s">
        <v>2438</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専用注文書（原紙）</vt:lpstr>
      <vt:lpstr>カタログ№</vt:lpstr>
      <vt:lpstr>一覧（新品番）</vt:lpstr>
      <vt:lpstr>入力例</vt:lpstr>
      <vt:lpstr>商品マスタ</vt:lpstr>
      <vt:lpstr>発注区分</vt:lpstr>
      <vt:lpstr>カタログ№!Print_Area</vt:lpstr>
      <vt:lpstr>'一覧（新品番）'!Print_Area</vt:lpstr>
      <vt:lpstr>カタログ№!Print_Titles</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naomi.hara /原 尚美</cp:lastModifiedBy>
  <cp:lastPrinted>2025-12-25T08:56:58Z</cp:lastPrinted>
  <dcterms:created xsi:type="dcterms:W3CDTF">2006-04-28T07:38:11Z</dcterms:created>
  <dcterms:modified xsi:type="dcterms:W3CDTF">2026-01-23T06:01:06Z</dcterms:modified>
  <cp:contentStatus/>
</cp:coreProperties>
</file>